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♥복지행정교육부_윤지은♥\1. 교육운영\2. 2021년\♣국민기획단\교육 운영\"/>
    </mc:Choice>
  </mc:AlternateContent>
  <bookViews>
    <workbookView xWindow="0" yWindow="0" windowWidth="28800" windowHeight="12255" tabRatio="536"/>
  </bookViews>
  <sheets>
    <sheet name="교육신청자 업로드" sheetId="33" r:id="rId1"/>
    <sheet name="CODE" sheetId="34" r:id="rId2"/>
  </sheets>
  <externalReferences>
    <externalReference r:id="rId3"/>
  </externalReferences>
  <definedNames>
    <definedName name="_xlnm._FilterDatabase" localSheetId="0" hidden="1">'교육신청자 업로드'!$A$1:$AB$36</definedName>
    <definedName name="sdfg">#REF!</definedName>
    <definedName name="강원도">CODE!$F$170:$F$188</definedName>
    <definedName name="경기도">CODE!$F$118:$F$169</definedName>
    <definedName name="경상남도">CODE!$F$289:$F$312</definedName>
    <definedName name="경상북도">CODE!$F$263:$F$288</definedName>
    <definedName name="광주광역시">CODE!$F$99:$F$104</definedName>
    <definedName name="기관구분">#REF!</definedName>
    <definedName name="기타">#REF!</definedName>
    <definedName name="ㄴㅇㄹ">#REF!</definedName>
    <definedName name="대구광역시">CODE!$F$79:$F$87</definedName>
    <definedName name="대전광역시">CODE!$F$105:$F$110</definedName>
    <definedName name="ㅁㄴㅇ">#REF!</definedName>
    <definedName name="민간">#REF!</definedName>
    <definedName name="보건복지부">CODE!$F$2</definedName>
    <definedName name="보건복지부_소속기관">CODE!$F$3:$F$27</definedName>
    <definedName name="부산광역시">CODE!$F$62:$F$78</definedName>
    <definedName name="서울특별시">CODE!$F$36:$F$61</definedName>
    <definedName name="세종특별자치시">CODE!$F$117</definedName>
    <definedName name="식품의약품안전처">CODE!$F$28:$F$35</definedName>
    <definedName name="ㅇㄴㄹ">#REF!</definedName>
    <definedName name="외국인">#REF!</definedName>
    <definedName name="울산광역시">CODE!$F$111:$F$116</definedName>
    <definedName name="인천광역시">CODE!$F$88:$F$98</definedName>
    <definedName name="전라남도">CODE!$F$240:$F$262</definedName>
    <definedName name="전라북도">CODE!$F$223:$F$239</definedName>
    <definedName name="제주특별자치도">CODE!$F$313:$F$315</definedName>
    <definedName name="직급">#REF!</definedName>
    <definedName name="직렬">#REF!</definedName>
    <definedName name="ㅊㅊㅊ">#REF!</definedName>
    <definedName name="충청남도">CODE!$F$205:$F$222</definedName>
    <definedName name="충청북도">CODE!$F$189:$F$204</definedName>
    <definedName name="타부처">CODE!$F$316</definedName>
    <definedName name="ㅛㅛㅛㅛ">#REF!</definedName>
    <definedName name="ㅡㅡㅡㅡ">#REF!</definedName>
  </definedNames>
  <calcPr calcId="152511"/>
</workbook>
</file>

<file path=xl/calcChain.xml><?xml version="1.0" encoding="utf-8"?>
<calcChain xmlns="http://schemas.openxmlformats.org/spreadsheetml/2006/main">
  <c r="AB4" i="33" l="1"/>
  <c r="AB5" i="33"/>
  <c r="W6" i="33"/>
  <c r="X6" i="33"/>
  <c r="Y6" i="33"/>
  <c r="Z6" i="33"/>
  <c r="AA6" i="33"/>
  <c r="AB6" i="33"/>
  <c r="W7" i="33"/>
  <c r="X7" i="33"/>
  <c r="Y7" i="33"/>
  <c r="Z7" i="33"/>
  <c r="AA7" i="33"/>
  <c r="AB7" i="33"/>
  <c r="W8" i="33"/>
  <c r="X8" i="33"/>
  <c r="Y8" i="33"/>
  <c r="Z8" i="33"/>
  <c r="AA8" i="33"/>
  <c r="AB8" i="33"/>
  <c r="W9" i="33"/>
  <c r="X9" i="33"/>
  <c r="Y9" i="33"/>
  <c r="Z9" i="33"/>
  <c r="AA9" i="33"/>
  <c r="AB9" i="33"/>
  <c r="W10" i="33"/>
  <c r="X10" i="33"/>
  <c r="Y10" i="33"/>
  <c r="Z10" i="33"/>
  <c r="AA10" i="33"/>
  <c r="AB10" i="33"/>
  <c r="W11" i="33"/>
  <c r="X11" i="33"/>
  <c r="Y11" i="33"/>
  <c r="Z11" i="33"/>
  <c r="AA11" i="33"/>
  <c r="AB11" i="33"/>
  <c r="W12" i="33"/>
  <c r="X12" i="33"/>
  <c r="Y12" i="33"/>
  <c r="Z12" i="33"/>
  <c r="AA12" i="33"/>
  <c r="AB12" i="33"/>
  <c r="W13" i="33"/>
  <c r="X13" i="33"/>
  <c r="Y13" i="33"/>
  <c r="Z13" i="33"/>
  <c r="AA13" i="33"/>
  <c r="AB13" i="33"/>
  <c r="W14" i="33"/>
  <c r="X14" i="33"/>
  <c r="Y14" i="33"/>
  <c r="Z14" i="33"/>
  <c r="AA14" i="33"/>
  <c r="AB14" i="33"/>
  <c r="W15" i="33"/>
  <c r="X15" i="33"/>
  <c r="Y15" i="33"/>
  <c r="Z15" i="33"/>
  <c r="AA15" i="33"/>
  <c r="AB15" i="33"/>
  <c r="W16" i="33"/>
  <c r="X16" i="33"/>
  <c r="Y16" i="33"/>
  <c r="Z16" i="33"/>
  <c r="AA16" i="33"/>
  <c r="AB16" i="33"/>
  <c r="AA34" i="33" l="1"/>
  <c r="AA35" i="33"/>
  <c r="AA36" i="33"/>
  <c r="Z34" i="33"/>
  <c r="Z35" i="33"/>
  <c r="Z36" i="33"/>
  <c r="Y34" i="33"/>
  <c r="Y35" i="33"/>
  <c r="Y36" i="33"/>
  <c r="X34" i="33"/>
  <c r="X35" i="33"/>
  <c r="X36" i="33"/>
  <c r="W34" i="33"/>
  <c r="W35" i="33"/>
  <c r="W36" i="33"/>
  <c r="W17" i="33" l="1"/>
  <c r="X17" i="33"/>
  <c r="Z17" i="33"/>
  <c r="AA17" i="33"/>
  <c r="AB17" i="33"/>
  <c r="W18" i="33"/>
  <c r="X18" i="33"/>
  <c r="Z18" i="33"/>
  <c r="AA18" i="33"/>
  <c r="AB18" i="33"/>
  <c r="W19" i="33"/>
  <c r="X19" i="33"/>
  <c r="Z19" i="33"/>
  <c r="AA19" i="33"/>
  <c r="AB19" i="33"/>
  <c r="W20" i="33"/>
  <c r="X20" i="33"/>
  <c r="Z20" i="33"/>
  <c r="AA20" i="33"/>
  <c r="AB20" i="33"/>
  <c r="W21" i="33"/>
  <c r="X21" i="33"/>
  <c r="Z21" i="33"/>
  <c r="AA21" i="33"/>
  <c r="AB21" i="33"/>
  <c r="W22" i="33"/>
  <c r="X22" i="33"/>
  <c r="Z22" i="33"/>
  <c r="AA22" i="33"/>
  <c r="AB22" i="33"/>
  <c r="W23" i="33"/>
  <c r="X23" i="33"/>
  <c r="Z23" i="33"/>
  <c r="AA23" i="33"/>
  <c r="AB23" i="33"/>
  <c r="W24" i="33"/>
  <c r="X24" i="33"/>
  <c r="Z24" i="33"/>
  <c r="AA24" i="33"/>
  <c r="AB24" i="33"/>
  <c r="W25" i="33"/>
  <c r="X25" i="33"/>
  <c r="Z25" i="33"/>
  <c r="AA25" i="33"/>
  <c r="AB25" i="33"/>
  <c r="W26" i="33"/>
  <c r="X26" i="33"/>
  <c r="Z26" i="33"/>
  <c r="AA26" i="33"/>
  <c r="AB26" i="33"/>
  <c r="W27" i="33"/>
  <c r="X27" i="33"/>
  <c r="Z27" i="33"/>
  <c r="AA27" i="33"/>
  <c r="AB27" i="33"/>
  <c r="W28" i="33"/>
  <c r="X28" i="33"/>
  <c r="Z28" i="33"/>
  <c r="AA28" i="33"/>
  <c r="AB28" i="33"/>
  <c r="W29" i="33"/>
  <c r="X29" i="33"/>
  <c r="Z29" i="33"/>
  <c r="AA29" i="33"/>
  <c r="AB29" i="33"/>
  <c r="W30" i="33"/>
  <c r="X30" i="33"/>
  <c r="Z30" i="33"/>
  <c r="AA30" i="33"/>
  <c r="AB30" i="33"/>
  <c r="W31" i="33"/>
  <c r="X31" i="33"/>
  <c r="Z31" i="33"/>
  <c r="AA31" i="33"/>
  <c r="AB31" i="33"/>
  <c r="W32" i="33"/>
  <c r="X32" i="33"/>
  <c r="Z32" i="33"/>
  <c r="AA32" i="33"/>
  <c r="AB32" i="33"/>
  <c r="W33" i="33"/>
  <c r="X33" i="33"/>
  <c r="Z33" i="33"/>
  <c r="AA33" i="33"/>
  <c r="AB33" i="33"/>
  <c r="AB2" i="33" l="1"/>
  <c r="G316" i="34"/>
  <c r="G315" i="34"/>
  <c r="G314" i="34"/>
  <c r="G313" i="34"/>
  <c r="G312" i="34"/>
  <c r="G311" i="34"/>
  <c r="G310" i="34"/>
  <c r="G309" i="34"/>
  <c r="G308" i="34"/>
  <c r="G307" i="34"/>
  <c r="G306" i="34"/>
  <c r="G305" i="34"/>
  <c r="G304" i="34"/>
  <c r="G303" i="34"/>
  <c r="G302" i="34"/>
  <c r="G301" i="34"/>
  <c r="G300" i="34"/>
  <c r="G299" i="34"/>
  <c r="G298" i="34"/>
  <c r="G297" i="34"/>
  <c r="G296" i="34"/>
  <c r="G295" i="34"/>
  <c r="G294" i="34"/>
  <c r="G293" i="34"/>
  <c r="G292" i="34"/>
  <c r="G291" i="34"/>
  <c r="G290" i="34"/>
  <c r="G289" i="34"/>
  <c r="G288" i="34"/>
  <c r="G287" i="34"/>
  <c r="G286" i="34"/>
  <c r="G285" i="34"/>
  <c r="G284" i="34"/>
  <c r="G283" i="34"/>
  <c r="G282" i="34"/>
  <c r="G281" i="34"/>
  <c r="G280" i="34"/>
  <c r="G279" i="34"/>
  <c r="G278" i="34"/>
  <c r="G277" i="34"/>
  <c r="G276" i="34"/>
  <c r="G275" i="34"/>
  <c r="G274" i="34"/>
  <c r="G273" i="34"/>
  <c r="G272" i="34"/>
  <c r="G271" i="34"/>
  <c r="G270" i="34"/>
  <c r="G269" i="34"/>
  <c r="G268" i="34"/>
  <c r="G267" i="34"/>
  <c r="G266" i="34"/>
  <c r="G265" i="34"/>
  <c r="G264" i="34"/>
  <c r="G263" i="34"/>
  <c r="G262" i="34"/>
  <c r="G261" i="34"/>
  <c r="G260" i="34"/>
  <c r="G259" i="34"/>
  <c r="G258" i="34"/>
  <c r="G257" i="34"/>
  <c r="G256" i="34"/>
  <c r="G255" i="34"/>
  <c r="G254" i="34"/>
  <c r="G253" i="34"/>
  <c r="G252" i="34"/>
  <c r="G251" i="34"/>
  <c r="G250" i="34"/>
  <c r="G249" i="34"/>
  <c r="G248" i="34"/>
  <c r="G247" i="34"/>
  <c r="G246" i="34"/>
  <c r="G245" i="34"/>
  <c r="G244" i="34"/>
  <c r="G243" i="34"/>
  <c r="G242" i="34"/>
  <c r="G241" i="34"/>
  <c r="G240" i="34"/>
  <c r="G239" i="34"/>
  <c r="G238" i="34"/>
  <c r="G237" i="34"/>
  <c r="G236" i="34"/>
  <c r="G235" i="34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2" i="34"/>
  <c r="Y18" i="33" l="1"/>
  <c r="Y20" i="33"/>
  <c r="Y22" i="33"/>
  <c r="Y26" i="33"/>
  <c r="Y28" i="33"/>
  <c r="Y30" i="33"/>
  <c r="Y32" i="33"/>
  <c r="Y17" i="33"/>
  <c r="Y19" i="33"/>
  <c r="Y21" i="33"/>
  <c r="Y23" i="33"/>
  <c r="Y25" i="33"/>
  <c r="Y27" i="33"/>
  <c r="Y29" i="33"/>
  <c r="Y31" i="33"/>
  <c r="Y33" i="33"/>
  <c r="Y24" i="33"/>
</calcChain>
</file>

<file path=xl/sharedStrings.xml><?xml version="1.0" encoding="utf-8"?>
<sst xmlns="http://schemas.openxmlformats.org/spreadsheetml/2006/main" count="1529" uniqueCount="868">
  <si>
    <t>직위</t>
  </si>
  <si>
    <t>민간</t>
    <phoneticPr fontId="2" type="noConversion"/>
  </si>
  <si>
    <t>회원ID</t>
    <phoneticPr fontId="2" type="noConversion"/>
  </si>
  <si>
    <t>공무원디지탈식별번호(대체키)</t>
    <phoneticPr fontId="2" type="noConversion"/>
  </si>
  <si>
    <t>간호조무</t>
  </si>
  <si>
    <t>보건진료</t>
  </si>
  <si>
    <t>기타</t>
  </si>
  <si>
    <t>공무원</t>
    <phoneticPr fontId="2" type="noConversion"/>
  </si>
  <si>
    <t>공무직</t>
    <phoneticPr fontId="2" type="noConversion"/>
  </si>
  <si>
    <t>예</t>
    <phoneticPr fontId="2" type="noConversion"/>
  </si>
  <si>
    <t>*성명</t>
    <phoneticPr fontId="2" type="noConversion"/>
  </si>
  <si>
    <t>*기관명</t>
    <phoneticPr fontId="2" type="noConversion"/>
  </si>
  <si>
    <t>*부서명</t>
    <phoneticPr fontId="2" type="noConversion"/>
  </si>
  <si>
    <t>*대상구분</t>
    <phoneticPr fontId="2" type="noConversion"/>
  </si>
  <si>
    <t>*직렬</t>
    <phoneticPr fontId="2" type="noConversion"/>
  </si>
  <si>
    <t>*직급</t>
    <phoneticPr fontId="2" type="noConversion"/>
  </si>
  <si>
    <t>*생년월일
(YYYY-MM-DD)</t>
    <phoneticPr fontId="2" type="noConversion"/>
  </si>
  <si>
    <t>행정</t>
    <phoneticPr fontId="2" type="noConversion"/>
  </si>
  <si>
    <t>*성별
(남자/여자)</t>
    <phoneticPr fontId="2" type="noConversion"/>
  </si>
  <si>
    <t>남자</t>
    <phoneticPr fontId="2" type="noConversion"/>
  </si>
  <si>
    <t>개인결제</t>
    <phoneticPr fontId="2" type="noConversion"/>
  </si>
  <si>
    <t>단체결제</t>
    <phoneticPr fontId="2" type="noConversion"/>
  </si>
  <si>
    <t>식품의약품안전처</t>
  </si>
  <si>
    <t>경기도</t>
  </si>
  <si>
    <t>성별</t>
    <phoneticPr fontId="2" type="noConversion"/>
  </si>
  <si>
    <t>여자</t>
    <phoneticPr fontId="2" type="noConversion"/>
  </si>
  <si>
    <t>숙박여부</t>
    <phoneticPr fontId="2" type="noConversion"/>
  </si>
  <si>
    <t>아니오</t>
    <phoneticPr fontId="2" type="noConversion"/>
  </si>
  <si>
    <t>교육비결제방식</t>
    <phoneticPr fontId="2" type="noConversion"/>
  </si>
  <si>
    <t>개인결제</t>
    <phoneticPr fontId="2" type="noConversion"/>
  </si>
  <si>
    <t>단체결제</t>
    <phoneticPr fontId="2" type="noConversion"/>
  </si>
  <si>
    <t>기관구분</t>
    <phoneticPr fontId="2" type="noConversion"/>
  </si>
  <si>
    <t>기관상세구분</t>
    <phoneticPr fontId="2" type="noConversion"/>
  </si>
  <si>
    <t>검색Key</t>
    <phoneticPr fontId="2" type="noConversion"/>
  </si>
  <si>
    <t>행정표준코드명</t>
    <phoneticPr fontId="2" type="noConversion"/>
  </si>
  <si>
    <t>행정표준코드</t>
    <phoneticPr fontId="2" type="noConversion"/>
  </si>
  <si>
    <t>보건복지부</t>
    <phoneticPr fontId="2" type="noConversion"/>
  </si>
  <si>
    <t>보건복지부</t>
    <phoneticPr fontId="2" type="noConversion"/>
  </si>
  <si>
    <t>보건복지부_본부</t>
    <phoneticPr fontId="2" type="noConversion"/>
  </si>
  <si>
    <t>1352000</t>
    <phoneticPr fontId="2" type="noConversion"/>
  </si>
  <si>
    <t>보건복지부_소속기관</t>
    <phoneticPr fontId="2" type="noConversion"/>
  </si>
  <si>
    <t>질병관리본부</t>
  </si>
  <si>
    <t>1352159</t>
  </si>
  <si>
    <t>국립정신건강센터</t>
    <phoneticPr fontId="2" type="noConversion"/>
  </si>
  <si>
    <t>1352629</t>
  </si>
  <si>
    <t>국립나주병원</t>
  </si>
  <si>
    <t>1352247</t>
  </si>
  <si>
    <t>국립부곡병원</t>
  </si>
  <si>
    <t>1352259</t>
  </si>
  <si>
    <t>국립춘천병원</t>
  </si>
  <si>
    <t>1352274</t>
  </si>
  <si>
    <t>국립공주병원</t>
  </si>
  <si>
    <t>1352285</t>
  </si>
  <si>
    <t>국립소록도병원</t>
  </si>
  <si>
    <t>1352331</t>
  </si>
  <si>
    <t>국립재활원</t>
  </si>
  <si>
    <t>1352297</t>
  </si>
  <si>
    <t>국립마산병원</t>
  </si>
  <si>
    <t>1352316</t>
  </si>
  <si>
    <t>보건복지부_소속기관</t>
    <phoneticPr fontId="2" type="noConversion"/>
  </si>
  <si>
    <t>국립목포병원</t>
  </si>
  <si>
    <t>1352325</t>
  </si>
  <si>
    <t>국립망향의동산관리원</t>
  </si>
  <si>
    <t>1352593</t>
  </si>
  <si>
    <t>국립인천공항검역소</t>
  </si>
  <si>
    <t>1352200</t>
  </si>
  <si>
    <t>국립부산검역소</t>
  </si>
  <si>
    <t>1352205</t>
  </si>
  <si>
    <t>국립인천검역소</t>
  </si>
  <si>
    <t>1352207</t>
  </si>
  <si>
    <t>국립군산검역소</t>
  </si>
  <si>
    <t>1352208</t>
  </si>
  <si>
    <t>국립목포검역소</t>
  </si>
  <si>
    <t>1352210</t>
  </si>
  <si>
    <t>국립여수검역소</t>
  </si>
  <si>
    <t>1352211</t>
  </si>
  <si>
    <t>국립마산검역소</t>
  </si>
  <si>
    <t>1352213</t>
  </si>
  <si>
    <t>국립김해검역소</t>
  </si>
  <si>
    <t>1352214</t>
  </si>
  <si>
    <t>국립통영검역소</t>
  </si>
  <si>
    <t>1352215</t>
  </si>
  <si>
    <t>국립울산검역소</t>
  </si>
  <si>
    <t>1352218</t>
  </si>
  <si>
    <t>국립포항검역소</t>
  </si>
  <si>
    <t>1352219</t>
  </si>
  <si>
    <t>국립동해검역소</t>
  </si>
  <si>
    <t>1352221</t>
  </si>
  <si>
    <t>국립제주검역소</t>
  </si>
  <si>
    <t>1352224</t>
  </si>
  <si>
    <t>오송생명과학단지지원센터</t>
  </si>
  <si>
    <t>1352521</t>
  </si>
  <si>
    <t>1471000</t>
  </si>
  <si>
    <t>식품의약품안전평가원</t>
  </si>
  <si>
    <t>1471057</t>
  </si>
  <si>
    <t>서울지방청</t>
  </si>
  <si>
    <t>서울지방식품의약품안전청</t>
  </si>
  <si>
    <t>1471102</t>
  </si>
  <si>
    <t>부산지방청</t>
  </si>
  <si>
    <t>부산지방식품의약품안전청</t>
  </si>
  <si>
    <t>1471111</t>
  </si>
  <si>
    <t>경인지방청</t>
  </si>
  <si>
    <t>경인지방식품의약품안전청</t>
  </si>
  <si>
    <t>1471124</t>
  </si>
  <si>
    <t>대구지방청</t>
  </si>
  <si>
    <t>대구지방식품의약품안전청</t>
  </si>
  <si>
    <t>1471137</t>
  </si>
  <si>
    <t>광주지방청</t>
  </si>
  <si>
    <t>광주지방식품의약품안전청</t>
  </si>
  <si>
    <t>1471142</t>
  </si>
  <si>
    <t>대전지방청</t>
  </si>
  <si>
    <t>대전지방식품의약품안전청</t>
  </si>
  <si>
    <t>1471151</t>
  </si>
  <si>
    <t>서울특별시</t>
    <phoneticPr fontId="2" type="noConversion"/>
  </si>
  <si>
    <t>서울특별시</t>
  </si>
  <si>
    <t>6110000</t>
  </si>
  <si>
    <t>종로구</t>
  </si>
  <si>
    <t>3000000</t>
  </si>
  <si>
    <t>중구</t>
  </si>
  <si>
    <t>3010000</t>
  </si>
  <si>
    <t>용산구</t>
  </si>
  <si>
    <t>3020000</t>
  </si>
  <si>
    <t>성동구</t>
  </si>
  <si>
    <t>3030000</t>
  </si>
  <si>
    <t>서울특별시</t>
    <phoneticPr fontId="2" type="noConversion"/>
  </si>
  <si>
    <t>광진구</t>
  </si>
  <si>
    <t>3040000</t>
  </si>
  <si>
    <t>동대문구</t>
  </si>
  <si>
    <t>3050000</t>
  </si>
  <si>
    <t>중랑구</t>
  </si>
  <si>
    <t>3060000</t>
  </si>
  <si>
    <t>성북구</t>
  </si>
  <si>
    <t>3070000</t>
  </si>
  <si>
    <t>강북구</t>
  </si>
  <si>
    <t>3080000</t>
  </si>
  <si>
    <t>도봉구</t>
  </si>
  <si>
    <t>3090000</t>
  </si>
  <si>
    <t>노원구</t>
  </si>
  <si>
    <t>3100000</t>
  </si>
  <si>
    <t>은평구</t>
  </si>
  <si>
    <t>3110000</t>
  </si>
  <si>
    <t>서대문구</t>
  </si>
  <si>
    <t>3120000</t>
  </si>
  <si>
    <t>마포구</t>
  </si>
  <si>
    <t>3130000</t>
  </si>
  <si>
    <t>양천구</t>
  </si>
  <si>
    <t>3140000</t>
  </si>
  <si>
    <t>강서구</t>
  </si>
  <si>
    <t>3150000</t>
  </si>
  <si>
    <t>구로구</t>
  </si>
  <si>
    <t>3160000</t>
  </si>
  <si>
    <t>금천구</t>
  </si>
  <si>
    <t>3170000</t>
  </si>
  <si>
    <t>영등포구</t>
  </si>
  <si>
    <t>3180000</t>
  </si>
  <si>
    <t>동작구</t>
  </si>
  <si>
    <t>3190000</t>
  </si>
  <si>
    <t>관악구</t>
  </si>
  <si>
    <t>3200000</t>
  </si>
  <si>
    <t>서초구</t>
  </si>
  <si>
    <t>3210000</t>
  </si>
  <si>
    <t>강남구</t>
  </si>
  <si>
    <t>3220000</t>
  </si>
  <si>
    <t>송파구</t>
  </si>
  <si>
    <t>3230000</t>
  </si>
  <si>
    <t>강동구</t>
  </si>
  <si>
    <t>3240000</t>
  </si>
  <si>
    <t>부산광역시</t>
    <phoneticPr fontId="2" type="noConversion"/>
  </si>
  <si>
    <t>6260000</t>
  </si>
  <si>
    <t>3250000</t>
  </si>
  <si>
    <t>서구</t>
  </si>
  <si>
    <t>3260000</t>
  </si>
  <si>
    <t>부산광역시</t>
    <phoneticPr fontId="2" type="noConversion"/>
  </si>
  <si>
    <t>동구</t>
  </si>
  <si>
    <t>3270000</t>
  </si>
  <si>
    <t>영도구</t>
  </si>
  <si>
    <t>3280000</t>
  </si>
  <si>
    <t>부산진구</t>
  </si>
  <si>
    <t>3290000</t>
  </si>
  <si>
    <t>동래구</t>
  </si>
  <si>
    <t>3300000</t>
  </si>
  <si>
    <t>남구</t>
  </si>
  <si>
    <t>3310000</t>
  </si>
  <si>
    <t>북구</t>
  </si>
  <si>
    <t>3320000</t>
  </si>
  <si>
    <t>해운대구</t>
  </si>
  <si>
    <t>3330000</t>
  </si>
  <si>
    <t>사하구</t>
  </si>
  <si>
    <t>3340000</t>
  </si>
  <si>
    <t>금정구</t>
  </si>
  <si>
    <t>3350000</t>
  </si>
  <si>
    <t>3360000</t>
  </si>
  <si>
    <t>연제구</t>
  </si>
  <si>
    <t>3370000</t>
  </si>
  <si>
    <t>수영구</t>
  </si>
  <si>
    <t>3380000</t>
  </si>
  <si>
    <t>사상구</t>
  </si>
  <si>
    <t>3390000</t>
  </si>
  <si>
    <t>기장군</t>
  </si>
  <si>
    <t>3400000</t>
  </si>
  <si>
    <t>대구광역시</t>
  </si>
  <si>
    <t>6270000</t>
  </si>
  <si>
    <t>3410000</t>
  </si>
  <si>
    <t>3420000</t>
  </si>
  <si>
    <t>3430000</t>
  </si>
  <si>
    <t>3440000</t>
  </si>
  <si>
    <t>3450000</t>
  </si>
  <si>
    <t>수성구</t>
  </si>
  <si>
    <t>3460000</t>
  </si>
  <si>
    <t>달서구</t>
  </si>
  <si>
    <t>3470000</t>
  </si>
  <si>
    <t>달성군</t>
  </si>
  <si>
    <t>3480000</t>
  </si>
  <si>
    <t>인천광역시</t>
  </si>
  <si>
    <t>6280000</t>
  </si>
  <si>
    <t>3490000</t>
  </si>
  <si>
    <t>3500000</t>
  </si>
  <si>
    <t>미추홀구</t>
  </si>
  <si>
    <t>3510500</t>
  </si>
  <si>
    <t>연수구</t>
  </si>
  <si>
    <t>3520000</t>
  </si>
  <si>
    <t>남동구</t>
  </si>
  <si>
    <t>3530000</t>
  </si>
  <si>
    <t>부평구</t>
  </si>
  <si>
    <t>3540000</t>
  </si>
  <si>
    <t>계양구</t>
  </si>
  <si>
    <t>3550000</t>
  </si>
  <si>
    <t>3560000</t>
  </si>
  <si>
    <t>강화군</t>
  </si>
  <si>
    <t>3570000</t>
  </si>
  <si>
    <t>옹진군</t>
  </si>
  <si>
    <t>3580000</t>
  </si>
  <si>
    <t>광주광역시</t>
  </si>
  <si>
    <t>6290000</t>
  </si>
  <si>
    <t>3590000</t>
  </si>
  <si>
    <t>3600000</t>
  </si>
  <si>
    <t>3610000</t>
  </si>
  <si>
    <t>3620000</t>
  </si>
  <si>
    <t>광산구</t>
  </si>
  <si>
    <t>3630000</t>
  </si>
  <si>
    <t>대전광역시</t>
  </si>
  <si>
    <t>6300000</t>
  </si>
  <si>
    <t>3640000</t>
  </si>
  <si>
    <t>3650000</t>
  </si>
  <si>
    <t>3660000</t>
  </si>
  <si>
    <t>유성구</t>
  </si>
  <si>
    <t>3670000</t>
  </si>
  <si>
    <t>대덕구</t>
  </si>
  <si>
    <t>3680000</t>
  </si>
  <si>
    <t>울산광역시</t>
  </si>
  <si>
    <t>6310000</t>
  </si>
  <si>
    <t>3690000</t>
  </si>
  <si>
    <t>3700000</t>
  </si>
  <si>
    <t>3710000</t>
  </si>
  <si>
    <t>3720000</t>
  </si>
  <si>
    <t>울주군</t>
  </si>
  <si>
    <t>3730000</t>
  </si>
  <si>
    <t>세종특별자치시</t>
  </si>
  <si>
    <t>5690000</t>
  </si>
  <si>
    <t>6410000</t>
  </si>
  <si>
    <t>수원시</t>
  </si>
  <si>
    <t>3740000</t>
  </si>
  <si>
    <t>수원시 장안구</t>
  </si>
  <si>
    <t>장안구</t>
  </si>
  <si>
    <t>3750000</t>
  </si>
  <si>
    <t>수원시 권선구</t>
  </si>
  <si>
    <t>권선구</t>
    <phoneticPr fontId="2" type="noConversion"/>
  </si>
  <si>
    <t>수원시 팔달구</t>
  </si>
  <si>
    <t>팔단구</t>
    <phoneticPr fontId="2" type="noConversion"/>
  </si>
  <si>
    <t>3770000</t>
  </si>
  <si>
    <t>수원시 영통구</t>
  </si>
  <si>
    <t>영통구</t>
    <phoneticPr fontId="2" type="noConversion"/>
  </si>
  <si>
    <t>5610000</t>
  </si>
  <si>
    <t>성남시</t>
  </si>
  <si>
    <t>3780000</t>
  </si>
  <si>
    <t>성남시 수정구</t>
  </si>
  <si>
    <t>수정구</t>
    <phoneticPr fontId="2" type="noConversion"/>
  </si>
  <si>
    <t>3790000</t>
  </si>
  <si>
    <t>성남시 중원구</t>
  </si>
  <si>
    <t>중원구</t>
    <phoneticPr fontId="2" type="noConversion"/>
  </si>
  <si>
    <t>3800000</t>
  </si>
  <si>
    <t>성남시 분당구</t>
  </si>
  <si>
    <t>분당구</t>
    <phoneticPr fontId="2" type="noConversion"/>
  </si>
  <si>
    <t>3810000</t>
  </si>
  <si>
    <t>의정부시</t>
  </si>
  <si>
    <t>3820000</t>
  </si>
  <si>
    <t>안양시</t>
  </si>
  <si>
    <t>3830000</t>
  </si>
  <si>
    <t>안양시 만안구</t>
  </si>
  <si>
    <t>만안구</t>
    <phoneticPr fontId="2" type="noConversion"/>
  </si>
  <si>
    <t>3840000</t>
  </si>
  <si>
    <t>안양시 동안구</t>
  </si>
  <si>
    <t>동안구</t>
    <phoneticPr fontId="2" type="noConversion"/>
  </si>
  <si>
    <t>3850000</t>
  </si>
  <si>
    <t>부천시</t>
  </si>
  <si>
    <t>3860000</t>
  </si>
  <si>
    <t>부천시 원미구</t>
  </si>
  <si>
    <t>원미구</t>
    <phoneticPr fontId="2" type="noConversion"/>
  </si>
  <si>
    <t>부천시 소사구</t>
  </si>
  <si>
    <t>소사구</t>
    <phoneticPr fontId="2" type="noConversion"/>
  </si>
  <si>
    <t>부천시 오정구</t>
  </si>
  <si>
    <t>오정구</t>
    <phoneticPr fontId="2" type="noConversion"/>
  </si>
  <si>
    <t>광명시</t>
  </si>
  <si>
    <t>3900000</t>
  </si>
  <si>
    <t>평택시</t>
  </si>
  <si>
    <t>3910000</t>
  </si>
  <si>
    <t>동두천시</t>
  </si>
  <si>
    <t>3920000</t>
  </si>
  <si>
    <t>안산시</t>
  </si>
  <si>
    <t>3930000</t>
  </si>
  <si>
    <t>안산시 상록구</t>
  </si>
  <si>
    <t>상록구</t>
    <phoneticPr fontId="2" type="noConversion"/>
  </si>
  <si>
    <t>5550000</t>
  </si>
  <si>
    <t>안산시 단원구</t>
  </si>
  <si>
    <t>단원구</t>
    <phoneticPr fontId="2" type="noConversion"/>
  </si>
  <si>
    <t>5560000</t>
  </si>
  <si>
    <t>고양시</t>
  </si>
  <si>
    <t>3940000</t>
  </si>
  <si>
    <t>고양시 덕양구</t>
  </si>
  <si>
    <t>덕양구</t>
    <phoneticPr fontId="2" type="noConversion"/>
  </si>
  <si>
    <t>3950000</t>
  </si>
  <si>
    <t>고양시 일산동구</t>
  </si>
  <si>
    <t>일산동구</t>
    <phoneticPr fontId="2" type="noConversion"/>
  </si>
  <si>
    <t>3960043</t>
  </si>
  <si>
    <t>고양시 일산서구</t>
  </si>
  <si>
    <t>일산서구</t>
    <phoneticPr fontId="2" type="noConversion"/>
  </si>
  <si>
    <t>3960061</t>
  </si>
  <si>
    <t>과천시</t>
  </si>
  <si>
    <t>3970000</t>
  </si>
  <si>
    <t>구리시</t>
  </si>
  <si>
    <t>3980000</t>
  </si>
  <si>
    <t>남양주시</t>
  </si>
  <si>
    <t>3990000</t>
  </si>
  <si>
    <t>오산시</t>
  </si>
  <si>
    <t>4000000</t>
  </si>
  <si>
    <t>시흥시</t>
  </si>
  <si>
    <t>4010000</t>
  </si>
  <si>
    <t>군포시</t>
  </si>
  <si>
    <t>4020000</t>
  </si>
  <si>
    <t>의왕시</t>
  </si>
  <si>
    <t>4030000</t>
  </si>
  <si>
    <t>하남시</t>
  </si>
  <si>
    <t>4040000</t>
  </si>
  <si>
    <t>용인시</t>
  </si>
  <si>
    <t>4050000</t>
  </si>
  <si>
    <t>용인시 처인구</t>
  </si>
  <si>
    <t>처인구</t>
    <phoneticPr fontId="2" type="noConversion"/>
  </si>
  <si>
    <t>4050152</t>
  </si>
  <si>
    <t>용인시 기흥구</t>
  </si>
  <si>
    <t>기흥구</t>
    <phoneticPr fontId="2" type="noConversion"/>
  </si>
  <si>
    <t>4050153</t>
  </si>
  <si>
    <t>용인시 수지구</t>
  </si>
  <si>
    <t>수지구</t>
    <phoneticPr fontId="2" type="noConversion"/>
  </si>
  <si>
    <t>4050154</t>
  </si>
  <si>
    <t>파주시</t>
  </si>
  <si>
    <t>4060000</t>
  </si>
  <si>
    <t>이천시</t>
  </si>
  <si>
    <t>4070000</t>
  </si>
  <si>
    <t>안성시</t>
  </si>
  <si>
    <t>4080000</t>
  </si>
  <si>
    <t>김포시</t>
  </si>
  <si>
    <t>4090000</t>
  </si>
  <si>
    <t>화성시</t>
  </si>
  <si>
    <t>연천군</t>
  </si>
  <si>
    <t>4140000</t>
  </si>
  <si>
    <t>광주시</t>
  </si>
  <si>
    <t>5540000</t>
  </si>
  <si>
    <t>양주시</t>
  </si>
  <si>
    <t>5590000</t>
  </si>
  <si>
    <t>포천시</t>
  </si>
  <si>
    <t>5600000</t>
  </si>
  <si>
    <t>여주시</t>
  </si>
  <si>
    <t>5700000</t>
  </si>
  <si>
    <t>가평군</t>
  </si>
  <si>
    <t>4160000</t>
  </si>
  <si>
    <t>양평군</t>
  </si>
  <si>
    <t>4170000</t>
  </si>
  <si>
    <t>강원도</t>
  </si>
  <si>
    <t>강원도</t>
    <phoneticPr fontId="2" type="noConversion"/>
  </si>
  <si>
    <t>6420000</t>
  </si>
  <si>
    <t>춘천시</t>
  </si>
  <si>
    <t>4180000</t>
  </si>
  <si>
    <t>원주시</t>
  </si>
  <si>
    <t>4190000</t>
  </si>
  <si>
    <t>강릉시</t>
  </si>
  <si>
    <t>4200000</t>
  </si>
  <si>
    <t>동해시</t>
  </si>
  <si>
    <t>4210000</t>
  </si>
  <si>
    <t>태백시</t>
  </si>
  <si>
    <t>4220000</t>
  </si>
  <si>
    <t>속초시</t>
  </si>
  <si>
    <t>4230000</t>
  </si>
  <si>
    <t>삼척시</t>
  </si>
  <si>
    <t>4240000</t>
  </si>
  <si>
    <t>홍천군</t>
  </si>
  <si>
    <t>4250000</t>
  </si>
  <si>
    <t>횡성군</t>
  </si>
  <si>
    <t>4260000</t>
  </si>
  <si>
    <t>영월군</t>
  </si>
  <si>
    <t>4270000</t>
  </si>
  <si>
    <t>평창군</t>
  </si>
  <si>
    <t>4280000</t>
  </si>
  <si>
    <t>정선군</t>
  </si>
  <si>
    <t>4290000</t>
  </si>
  <si>
    <t>철원군</t>
  </si>
  <si>
    <t>4300000</t>
  </si>
  <si>
    <t>화천군</t>
  </si>
  <si>
    <t>4310000</t>
  </si>
  <si>
    <t>양구군</t>
  </si>
  <si>
    <t>4320000</t>
  </si>
  <si>
    <t>인제군</t>
  </si>
  <si>
    <t>4330000</t>
  </si>
  <si>
    <t>고성군</t>
  </si>
  <si>
    <t>4340000</t>
  </si>
  <si>
    <t>양양군</t>
  </si>
  <si>
    <t>4350000</t>
  </si>
  <si>
    <t>충청북도</t>
  </si>
  <si>
    <t>충청북도</t>
    <phoneticPr fontId="2" type="noConversion"/>
  </si>
  <si>
    <t>6430000</t>
  </si>
  <si>
    <t>청주시</t>
  </si>
  <si>
    <t>5710000</t>
  </si>
  <si>
    <t>청주시 상당구</t>
  </si>
  <si>
    <t>상당구</t>
    <phoneticPr fontId="2" type="noConversion"/>
  </si>
  <si>
    <t>4370000</t>
  </si>
  <si>
    <t>청주시 서원구</t>
  </si>
  <si>
    <t>서원구</t>
    <phoneticPr fontId="2" type="noConversion"/>
  </si>
  <si>
    <t>5725000</t>
  </si>
  <si>
    <t>청주시 흥덕구</t>
  </si>
  <si>
    <t>흥덕구</t>
    <phoneticPr fontId="2" type="noConversion"/>
  </si>
  <si>
    <t>5730000</t>
  </si>
  <si>
    <t>청주시 청원구</t>
  </si>
  <si>
    <t>청원구</t>
    <phoneticPr fontId="2" type="noConversion"/>
  </si>
  <si>
    <t>5735000</t>
  </si>
  <si>
    <t>충주시</t>
  </si>
  <si>
    <t>4390000</t>
  </si>
  <si>
    <t>제천시</t>
  </si>
  <si>
    <t>4400000</t>
  </si>
  <si>
    <t>보은군</t>
  </si>
  <si>
    <t>4420000</t>
  </si>
  <si>
    <t>옥천군</t>
  </si>
  <si>
    <t>4430000</t>
  </si>
  <si>
    <t>영동군</t>
  </si>
  <si>
    <t>4440000</t>
  </si>
  <si>
    <t>증평군</t>
  </si>
  <si>
    <t>5570000</t>
  </si>
  <si>
    <t>진천군</t>
  </si>
  <si>
    <t>4450000</t>
  </si>
  <si>
    <t>괴산군</t>
  </si>
  <si>
    <t>4460000</t>
  </si>
  <si>
    <t>음성군</t>
  </si>
  <si>
    <t>4470000</t>
  </si>
  <si>
    <t>단양군</t>
  </si>
  <si>
    <t>4480000</t>
  </si>
  <si>
    <t>충청남도</t>
  </si>
  <si>
    <t>6440000</t>
  </si>
  <si>
    <t>천안시</t>
  </si>
  <si>
    <t>4490000</t>
  </si>
  <si>
    <t>천안시 동남구</t>
  </si>
  <si>
    <t>동남구</t>
    <phoneticPr fontId="2" type="noConversion"/>
  </si>
  <si>
    <t>5650000</t>
  </si>
  <si>
    <t>천안시 서북구</t>
  </si>
  <si>
    <t>서북구</t>
    <phoneticPr fontId="2" type="noConversion"/>
  </si>
  <si>
    <t>5660000</t>
  </si>
  <si>
    <t>공주시</t>
  </si>
  <si>
    <t>4500000</t>
  </si>
  <si>
    <t>보령시</t>
  </si>
  <si>
    <t>4510000</t>
  </si>
  <si>
    <t>아산시</t>
  </si>
  <si>
    <t>4520000</t>
  </si>
  <si>
    <t>서산시</t>
  </si>
  <si>
    <t>4530000</t>
  </si>
  <si>
    <t>논산시</t>
  </si>
  <si>
    <t>4540000</t>
  </si>
  <si>
    <t>계룡시</t>
  </si>
  <si>
    <t>5580000</t>
  </si>
  <si>
    <t>당진시</t>
  </si>
  <si>
    <t>5680000</t>
  </si>
  <si>
    <t>금산군</t>
  </si>
  <si>
    <t>4550000</t>
  </si>
  <si>
    <t>부여군</t>
  </si>
  <si>
    <t>4570000</t>
  </si>
  <si>
    <t>서천군</t>
  </si>
  <si>
    <t>4580000</t>
  </si>
  <si>
    <t>청양군</t>
  </si>
  <si>
    <t>4590000</t>
  </si>
  <si>
    <t>홍성군</t>
  </si>
  <si>
    <t>4600000</t>
  </si>
  <si>
    <t>예산군</t>
  </si>
  <si>
    <t>4610000</t>
  </si>
  <si>
    <t>태안군</t>
  </si>
  <si>
    <t>4620000</t>
  </si>
  <si>
    <t>전라북도</t>
  </si>
  <si>
    <t>전라북도</t>
    <phoneticPr fontId="2" type="noConversion"/>
  </si>
  <si>
    <t>6450000</t>
  </si>
  <si>
    <t>전주시</t>
  </si>
  <si>
    <t>4640000</t>
  </si>
  <si>
    <t>전주시 완산구</t>
  </si>
  <si>
    <t>완산구</t>
    <phoneticPr fontId="2" type="noConversion"/>
  </si>
  <si>
    <t>4650000</t>
  </si>
  <si>
    <t>전주시 덕진구</t>
  </si>
  <si>
    <t>덕진구</t>
    <phoneticPr fontId="2" type="noConversion"/>
  </si>
  <si>
    <t>4660000</t>
  </si>
  <si>
    <t>군산시</t>
  </si>
  <si>
    <t>4670000</t>
  </si>
  <si>
    <t>익산시</t>
  </si>
  <si>
    <t>4680000</t>
  </si>
  <si>
    <t>정읍시</t>
  </si>
  <si>
    <t>4690000</t>
  </si>
  <si>
    <t>남원시</t>
  </si>
  <si>
    <t>4700000</t>
  </si>
  <si>
    <t>김제시</t>
  </si>
  <si>
    <t>4710000</t>
  </si>
  <si>
    <t>완주군</t>
  </si>
  <si>
    <t>4720000</t>
  </si>
  <si>
    <t>진안군</t>
  </si>
  <si>
    <t>4730000</t>
  </si>
  <si>
    <t>무주군</t>
  </si>
  <si>
    <t>4740000</t>
  </si>
  <si>
    <t>장수군</t>
  </si>
  <si>
    <t>4750000</t>
  </si>
  <si>
    <t>임실군</t>
  </si>
  <si>
    <t>4760000</t>
  </si>
  <si>
    <t>순창군</t>
  </si>
  <si>
    <t>4770000</t>
  </si>
  <si>
    <t>고창군</t>
  </si>
  <si>
    <t>4780000</t>
  </si>
  <si>
    <t>부안군</t>
  </si>
  <si>
    <t>4790000</t>
  </si>
  <si>
    <t>전라남도</t>
  </si>
  <si>
    <t>전라남도</t>
    <phoneticPr fontId="2" type="noConversion"/>
  </si>
  <si>
    <t>6460000</t>
  </si>
  <si>
    <t>목포시</t>
  </si>
  <si>
    <t>4800000</t>
  </si>
  <si>
    <t>여수시</t>
  </si>
  <si>
    <t>4810000</t>
  </si>
  <si>
    <t>순천시</t>
  </si>
  <si>
    <t>4820000</t>
  </si>
  <si>
    <t>나주시</t>
  </si>
  <si>
    <t>4830000</t>
  </si>
  <si>
    <t>광양시</t>
  </si>
  <si>
    <t>4840000</t>
  </si>
  <si>
    <t>담양군</t>
  </si>
  <si>
    <t>4850000</t>
  </si>
  <si>
    <t>곡성군</t>
  </si>
  <si>
    <t>4860000</t>
  </si>
  <si>
    <t>구례군</t>
  </si>
  <si>
    <t>4870000</t>
  </si>
  <si>
    <t>고흥군</t>
  </si>
  <si>
    <t>4880000</t>
  </si>
  <si>
    <t>보성군</t>
  </si>
  <si>
    <t>4890000</t>
  </si>
  <si>
    <t>화순군</t>
  </si>
  <si>
    <t>4900000</t>
  </si>
  <si>
    <t>장흥군</t>
  </si>
  <si>
    <t>4910000</t>
  </si>
  <si>
    <t>강진군</t>
  </si>
  <si>
    <t>4920000</t>
  </si>
  <si>
    <t>해남군</t>
  </si>
  <si>
    <t>4930000</t>
  </si>
  <si>
    <t>영암군</t>
  </si>
  <si>
    <t>4940000</t>
  </si>
  <si>
    <t>무안군</t>
  </si>
  <si>
    <t>4950000</t>
  </si>
  <si>
    <t>함평군</t>
  </si>
  <si>
    <t>4960000</t>
  </si>
  <si>
    <t>영광군</t>
  </si>
  <si>
    <t>4970000</t>
  </si>
  <si>
    <t>장성군</t>
  </si>
  <si>
    <t>4980000</t>
  </si>
  <si>
    <t>완도군</t>
  </si>
  <si>
    <t>4990000</t>
  </si>
  <si>
    <t>진도군</t>
  </si>
  <si>
    <t>5000000</t>
  </si>
  <si>
    <t>신안군</t>
  </si>
  <si>
    <t>5010000</t>
  </si>
  <si>
    <t>경상북도</t>
  </si>
  <si>
    <t>경상북도</t>
    <phoneticPr fontId="2" type="noConversion"/>
  </si>
  <si>
    <t>6470000</t>
  </si>
  <si>
    <t>포항시</t>
  </si>
  <si>
    <t>5020000</t>
  </si>
  <si>
    <t>포항시 남구</t>
  </si>
  <si>
    <t>남구</t>
    <phoneticPr fontId="2" type="noConversion"/>
  </si>
  <si>
    <t>5030000</t>
  </si>
  <si>
    <t>포항시 북구</t>
  </si>
  <si>
    <t>북구</t>
    <phoneticPr fontId="2" type="noConversion"/>
  </si>
  <si>
    <t>5040000</t>
  </si>
  <si>
    <t>경주시</t>
  </si>
  <si>
    <t>5050000</t>
  </si>
  <si>
    <t>김천시</t>
  </si>
  <si>
    <t>5060000</t>
  </si>
  <si>
    <t>안동시</t>
  </si>
  <si>
    <t>5070000</t>
  </si>
  <si>
    <t>구미시</t>
  </si>
  <si>
    <t>5080000</t>
  </si>
  <si>
    <t>영주시</t>
  </si>
  <si>
    <t>5090000</t>
  </si>
  <si>
    <t>영천시</t>
  </si>
  <si>
    <t>5100000</t>
  </si>
  <si>
    <t>상주시</t>
  </si>
  <si>
    <t>5110000</t>
  </si>
  <si>
    <t>문경시</t>
  </si>
  <si>
    <t>5120000</t>
  </si>
  <si>
    <t>경산시</t>
  </si>
  <si>
    <t>5130000</t>
  </si>
  <si>
    <t>군위군</t>
  </si>
  <si>
    <t>5140000</t>
  </si>
  <si>
    <t>의성군</t>
  </si>
  <si>
    <t>5150000</t>
  </si>
  <si>
    <t>청송군</t>
  </si>
  <si>
    <t>5160000</t>
  </si>
  <si>
    <t>영양군</t>
  </si>
  <si>
    <t>5170000</t>
  </si>
  <si>
    <t>영덕군</t>
  </si>
  <si>
    <t>5180000</t>
  </si>
  <si>
    <t>청도군</t>
  </si>
  <si>
    <t>5190000</t>
  </si>
  <si>
    <t>고령군</t>
  </si>
  <si>
    <t>5200000</t>
  </si>
  <si>
    <t>성주군</t>
  </si>
  <si>
    <t>5210000</t>
  </si>
  <si>
    <t>칠곡군</t>
  </si>
  <si>
    <t>5220000</t>
  </si>
  <si>
    <t>예천군</t>
  </si>
  <si>
    <t>5230000</t>
  </si>
  <si>
    <t>봉화군</t>
  </si>
  <si>
    <t>5240000</t>
  </si>
  <si>
    <t>울진군</t>
  </si>
  <si>
    <t>5250000</t>
  </si>
  <si>
    <t>울릉군</t>
  </si>
  <si>
    <t>5260000</t>
  </si>
  <si>
    <t>경상남도</t>
  </si>
  <si>
    <t>6480000</t>
  </si>
  <si>
    <t>창원시</t>
  </si>
  <si>
    <t>5670000</t>
  </si>
  <si>
    <t>창원시 의창구</t>
  </si>
  <si>
    <t>의창구</t>
    <phoneticPr fontId="2" type="noConversion"/>
  </si>
  <si>
    <t>5670123</t>
  </si>
  <si>
    <t>창원시 성산구</t>
  </si>
  <si>
    <t>성산구</t>
    <phoneticPr fontId="2" type="noConversion"/>
  </si>
  <si>
    <t>5670140</t>
  </si>
  <si>
    <t>창원시 마산합포구</t>
  </si>
  <si>
    <t>마산합포구</t>
    <phoneticPr fontId="2" type="noConversion"/>
  </si>
  <si>
    <t>5670156</t>
  </si>
  <si>
    <t>창원시 마산회원구</t>
  </si>
  <si>
    <t>마산회원구</t>
    <phoneticPr fontId="2" type="noConversion"/>
  </si>
  <si>
    <t>5670184</t>
  </si>
  <si>
    <t>창원시 진해구</t>
  </si>
  <si>
    <t>진해구</t>
    <phoneticPr fontId="2" type="noConversion"/>
  </si>
  <si>
    <t>5670206</t>
  </si>
  <si>
    <t>진주시</t>
  </si>
  <si>
    <t>5310000</t>
  </si>
  <si>
    <t>통영시</t>
  </si>
  <si>
    <t>5330000</t>
  </si>
  <si>
    <t>사천시</t>
  </si>
  <si>
    <t>5340000</t>
  </si>
  <si>
    <t>김해시</t>
  </si>
  <si>
    <t>5350000</t>
  </si>
  <si>
    <t>밀양시</t>
  </si>
  <si>
    <t>5360000</t>
  </si>
  <si>
    <t>거제시</t>
  </si>
  <si>
    <t>5370000</t>
  </si>
  <si>
    <t>양산시</t>
  </si>
  <si>
    <t>5380000</t>
  </si>
  <si>
    <t>의령군</t>
  </si>
  <si>
    <t>5390000</t>
  </si>
  <si>
    <t>함안군</t>
  </si>
  <si>
    <t>5400000</t>
  </si>
  <si>
    <t>창녕군</t>
  </si>
  <si>
    <t>5410000</t>
  </si>
  <si>
    <t>5420000</t>
  </si>
  <si>
    <t>남해군</t>
  </si>
  <si>
    <t>5430000</t>
  </si>
  <si>
    <t>하동군</t>
  </si>
  <si>
    <t>5440000</t>
  </si>
  <si>
    <t>산청군</t>
  </si>
  <si>
    <t>5450000</t>
  </si>
  <si>
    <t>함양군</t>
  </si>
  <si>
    <t>5460000</t>
  </si>
  <si>
    <t>거창군</t>
  </si>
  <si>
    <t>5470000</t>
  </si>
  <si>
    <t>합천군</t>
  </si>
  <si>
    <t>5480000</t>
  </si>
  <si>
    <t>제주특별자치도</t>
  </si>
  <si>
    <t>6500000</t>
  </si>
  <si>
    <t>제주시</t>
  </si>
  <si>
    <t>제주시</t>
    <phoneticPr fontId="2" type="noConversion"/>
  </si>
  <si>
    <t>6510000</t>
  </si>
  <si>
    <t>서귀포시</t>
  </si>
  <si>
    <t>서귀포시</t>
    <phoneticPr fontId="2" type="noConversion"/>
  </si>
  <si>
    <t>6520000</t>
  </si>
  <si>
    <t>타부처</t>
  </si>
  <si>
    <t>9999999</t>
    <phoneticPr fontId="2" type="noConversion"/>
  </si>
  <si>
    <t>이전 직렬</t>
    <phoneticPr fontId="2" type="noConversion"/>
  </si>
  <si>
    <t>이후 직렬</t>
    <phoneticPr fontId="2" type="noConversion"/>
  </si>
  <si>
    <t>직렬코드</t>
    <phoneticPr fontId="2" type="noConversion"/>
  </si>
  <si>
    <t>이전 직급</t>
    <phoneticPr fontId="2" type="noConversion"/>
  </si>
  <si>
    <t>이후 직급</t>
    <phoneticPr fontId="2" type="noConversion"/>
  </si>
  <si>
    <t>계급코드</t>
    <phoneticPr fontId="2" type="noConversion"/>
  </si>
  <si>
    <t>007</t>
  </si>
  <si>
    <t>1급</t>
  </si>
  <si>
    <t>011</t>
  </si>
  <si>
    <t>사회복지</t>
    <phoneticPr fontId="2" type="noConversion"/>
  </si>
  <si>
    <t>012</t>
  </si>
  <si>
    <t>2급</t>
  </si>
  <si>
    <t>기능</t>
    <phoneticPr fontId="2" type="noConversion"/>
  </si>
  <si>
    <t>3급이상</t>
    <phoneticPr fontId="2" type="noConversion"/>
  </si>
  <si>
    <t>3급</t>
  </si>
  <si>
    <t>013</t>
  </si>
  <si>
    <t>보건</t>
  </si>
  <si>
    <t>보건</t>
    <phoneticPr fontId="2" type="noConversion"/>
  </si>
  <si>
    <t>035</t>
  </si>
  <si>
    <t>4급</t>
    <phoneticPr fontId="2" type="noConversion"/>
  </si>
  <si>
    <t>4급</t>
  </si>
  <si>
    <t>014</t>
  </si>
  <si>
    <t>식품위생</t>
    <phoneticPr fontId="2" type="noConversion"/>
  </si>
  <si>
    <t>식품위생</t>
  </si>
  <si>
    <t>038</t>
  </si>
  <si>
    <t>5급</t>
  </si>
  <si>
    <t>015</t>
  </si>
  <si>
    <t>의료기술</t>
    <phoneticPr fontId="2" type="noConversion"/>
  </si>
  <si>
    <t>의료기술</t>
  </si>
  <si>
    <t>040</t>
  </si>
  <si>
    <t>6급</t>
  </si>
  <si>
    <t>016</t>
  </si>
  <si>
    <t>의무</t>
  </si>
  <si>
    <t>042</t>
  </si>
  <si>
    <t>7급</t>
  </si>
  <si>
    <t>017</t>
  </si>
  <si>
    <t>약무</t>
  </si>
  <si>
    <t>043</t>
  </si>
  <si>
    <t>8급</t>
  </si>
  <si>
    <t>018</t>
  </si>
  <si>
    <t>간호</t>
  </si>
  <si>
    <t>045</t>
  </si>
  <si>
    <t>9급</t>
  </si>
  <si>
    <t>019</t>
  </si>
  <si>
    <t>보건진료</t>
    <phoneticPr fontId="2" type="noConversion"/>
  </si>
  <si>
    <t>209</t>
  </si>
  <si>
    <t>10급</t>
  </si>
  <si>
    <t>10급</t>
    <phoneticPr fontId="2" type="noConversion"/>
  </si>
  <si>
    <t>998</t>
    <phoneticPr fontId="2" type="noConversion"/>
  </si>
  <si>
    <t>간호조무</t>
    <phoneticPr fontId="2" type="noConversion"/>
  </si>
  <si>
    <t>093</t>
  </si>
  <si>
    <t>연구관</t>
  </si>
  <si>
    <t>030</t>
  </si>
  <si>
    <t>연구</t>
    <phoneticPr fontId="2" type="noConversion"/>
  </si>
  <si>
    <t>보건연구</t>
    <phoneticPr fontId="2" type="noConversion"/>
  </si>
  <si>
    <t>096</t>
    <phoneticPr fontId="2" type="noConversion"/>
  </si>
  <si>
    <t>연구사</t>
  </si>
  <si>
    <t>031</t>
  </si>
  <si>
    <t>기타</t>
    <phoneticPr fontId="2" type="noConversion"/>
  </si>
  <si>
    <t>999</t>
    <phoneticPr fontId="2" type="noConversion"/>
  </si>
  <si>
    <t>삭제</t>
    <phoneticPr fontId="2" type="noConversion"/>
  </si>
  <si>
    <t>외국인</t>
  </si>
  <si>
    <t>외국인</t>
    <phoneticPr fontId="2" type="noConversion"/>
  </si>
  <si>
    <t>대상구분코드
(공무원/민간/공무직)</t>
    <phoneticPr fontId="2" type="noConversion"/>
  </si>
  <si>
    <t>결제방식코드
(개인/단체)</t>
    <phoneticPr fontId="2" type="noConversion"/>
  </si>
  <si>
    <t>02</t>
    <phoneticPr fontId="2" type="noConversion"/>
  </si>
  <si>
    <t>오류</t>
    <phoneticPr fontId="2" type="noConversion"/>
  </si>
  <si>
    <t>03</t>
    <phoneticPr fontId="2" type="noConversion"/>
  </si>
  <si>
    <t>01</t>
    <phoneticPr fontId="2" type="noConversion"/>
  </si>
  <si>
    <t>01</t>
    <phoneticPr fontId="2" type="noConversion"/>
  </si>
  <si>
    <t>교육비결제방식코드</t>
    <phoneticPr fontId="2" type="noConversion"/>
  </si>
  <si>
    <t>대상구분코드</t>
    <phoneticPr fontId="2" type="noConversion"/>
  </si>
  <si>
    <t>기관코드</t>
    <phoneticPr fontId="2" type="noConversion"/>
  </si>
  <si>
    <t>직렬코드</t>
    <phoneticPr fontId="2" type="noConversion"/>
  </si>
  <si>
    <t>직급코드</t>
    <phoneticPr fontId="2" type="noConversion"/>
  </si>
  <si>
    <t>기관구분명</t>
    <phoneticPr fontId="2" type="noConversion"/>
  </si>
  <si>
    <t>식품의약품안전처</t>
    <phoneticPr fontId="2" type="noConversion"/>
  </si>
  <si>
    <t>*교육비결제방식
(개인결제/단체결제)</t>
    <phoneticPr fontId="2" type="noConversion"/>
  </si>
  <si>
    <t>*기관구분</t>
    <phoneticPr fontId="2" type="noConversion"/>
  </si>
  <si>
    <t>*기관상세구분</t>
    <phoneticPr fontId="2" type="noConversion"/>
  </si>
  <si>
    <t>사무실전화
(0XX-XXXX-XXXX)</t>
    <phoneticPr fontId="2" type="noConversion"/>
  </si>
  <si>
    <t>*E-mail</t>
    <phoneticPr fontId="2" type="noConversion"/>
  </si>
  <si>
    <t>*휴대전화
(010-XXXX-XXXX)</t>
    <phoneticPr fontId="2" type="noConversion"/>
  </si>
  <si>
    <t>과장</t>
  </si>
  <si>
    <t>대리</t>
  </si>
  <si>
    <t>사원</t>
  </si>
  <si>
    <t>부장</t>
  </si>
  <si>
    <t>사장</t>
  </si>
  <si>
    <t>주임</t>
  </si>
  <si>
    <t>원장</t>
  </si>
  <si>
    <t>감사</t>
  </si>
  <si>
    <t>상임이사</t>
  </si>
  <si>
    <t>비상임이사</t>
  </si>
  <si>
    <t>교수</t>
  </si>
  <si>
    <t>부교수</t>
  </si>
  <si>
    <t>조교수</t>
  </si>
  <si>
    <t>전임교수</t>
  </si>
  <si>
    <t>전임강사</t>
  </si>
  <si>
    <t>본부장</t>
  </si>
  <si>
    <t>차장</t>
  </si>
  <si>
    <t>간사</t>
  </si>
  <si>
    <t>담당</t>
  </si>
  <si>
    <t>책임연구원</t>
  </si>
  <si>
    <t>연구원</t>
  </si>
  <si>
    <t>보조연구원</t>
  </si>
  <si>
    <t>보조원</t>
  </si>
  <si>
    <t>인턴</t>
  </si>
  <si>
    <t>센터장</t>
  </si>
  <si>
    <t>국장</t>
  </si>
  <si>
    <t>팀장</t>
  </si>
  <si>
    <t>처장</t>
  </si>
  <si>
    <t>단장</t>
  </si>
  <si>
    <t>직위</t>
    <phoneticPr fontId="2" type="noConversion"/>
  </si>
  <si>
    <t>직위코드</t>
    <phoneticPr fontId="2" type="noConversion"/>
  </si>
  <si>
    <t>A01</t>
  </si>
  <si>
    <t>A02</t>
  </si>
  <si>
    <t>A03</t>
  </si>
  <si>
    <t>A04</t>
  </si>
  <si>
    <t>B01</t>
  </si>
  <si>
    <t>B02</t>
  </si>
  <si>
    <t>B03</t>
  </si>
  <si>
    <t>B04</t>
  </si>
  <si>
    <t>B05</t>
  </si>
  <si>
    <t>C01</t>
  </si>
  <si>
    <t>C02</t>
  </si>
  <si>
    <t>C03</t>
  </si>
  <si>
    <t>C04</t>
  </si>
  <si>
    <t>C05</t>
  </si>
  <si>
    <t>C06</t>
  </si>
  <si>
    <t>C07</t>
  </si>
  <si>
    <t>E01</t>
  </si>
  <si>
    <t>F01</t>
  </si>
  <si>
    <t>F02</t>
  </si>
  <si>
    <t>F03</t>
  </si>
  <si>
    <t>F04</t>
  </si>
  <si>
    <t>H01</t>
  </si>
  <si>
    <t>I01</t>
  </si>
  <si>
    <t>I02</t>
  </si>
  <si>
    <t>I03</t>
  </si>
  <si>
    <t>I04</t>
  </si>
  <si>
    <t>I05</t>
  </si>
  <si>
    <t>직위코드</t>
    <phoneticPr fontId="2" type="noConversion"/>
  </si>
  <si>
    <t>공공기관</t>
  </si>
  <si>
    <t>01</t>
    <phoneticPr fontId="2" type="noConversion"/>
  </si>
  <si>
    <t>보건종사자</t>
  </si>
  <si>
    <t>02</t>
    <phoneticPr fontId="2" type="noConversion"/>
  </si>
  <si>
    <t>보건복지종사자</t>
  </si>
  <si>
    <t>03</t>
    <phoneticPr fontId="2" type="noConversion"/>
  </si>
  <si>
    <t>04</t>
    <phoneticPr fontId="2" type="noConversion"/>
  </si>
  <si>
    <t>아니오</t>
  </si>
  <si>
    <t>단체결제</t>
  </si>
  <si>
    <t>주무관</t>
    <phoneticPr fontId="2" type="noConversion"/>
  </si>
  <si>
    <t>*숙박여부
(예/아니오)</t>
    <phoneticPr fontId="2" type="noConversion"/>
  </si>
  <si>
    <r>
      <t xml:space="preserve">*과정기수
</t>
    </r>
    <r>
      <rPr>
        <sz val="8"/>
        <rFont val="맑은 고딕"/>
        <family val="3"/>
        <charset val="129"/>
        <scheme val="minor"/>
      </rPr>
      <t>(일정 참조하여 기수 정확히 입력)</t>
    </r>
    <phoneticPr fontId="2" type="noConversion"/>
  </si>
  <si>
    <t>cccvxc</t>
    <phoneticPr fontId="2" type="noConversion"/>
  </si>
  <si>
    <t>2</t>
    <phoneticPr fontId="2" type="noConversion"/>
  </si>
  <si>
    <t>맞춤형복지팀</t>
    <phoneticPr fontId="2" type="noConversion"/>
  </si>
  <si>
    <t>사회복지</t>
    <phoneticPr fontId="2" type="noConversion"/>
  </si>
  <si>
    <t>9급</t>
    <phoneticPr fontId="2" type="noConversion"/>
  </si>
  <si>
    <t>ljy0216@korea.kr</t>
    <phoneticPr fontId="2" type="noConversion"/>
  </si>
  <si>
    <t>010-3004-0688</t>
    <phoneticPr fontId="2" type="noConversion"/>
  </si>
  <si>
    <t>1988-02-16</t>
    <phoneticPr fontId="2" type="noConversion"/>
  </si>
  <si>
    <t>043-710-1111</t>
    <phoneticPr fontId="2" type="noConversion"/>
  </si>
  <si>
    <t>공무원</t>
    <phoneticPr fontId="2" type="noConversion"/>
  </si>
  <si>
    <t>*연번</t>
    <phoneticPr fontId="2" type="noConversion"/>
  </si>
  <si>
    <t>과정명</t>
    <phoneticPr fontId="2" type="noConversion"/>
  </si>
  <si>
    <t>교육기간</t>
    <phoneticPr fontId="2" type="noConversion"/>
  </si>
  <si>
    <t>충청북도</t>
    <phoneticPr fontId="2" type="noConversion"/>
  </si>
  <si>
    <t>청주시 흥덕구</t>
    <phoneticPr fontId="2" type="noConversion"/>
  </si>
  <si>
    <t>오송읍사무소</t>
    <phoneticPr fontId="2" type="noConversion"/>
  </si>
  <si>
    <r>
      <rPr>
        <b/>
        <sz val="16"/>
        <color theme="1"/>
        <rFont val="맑은 고딕"/>
        <family val="3"/>
        <charset val="129"/>
        <scheme val="minor"/>
      </rPr>
      <t>&lt;교육생 신청양식 작성 안내&gt;</t>
    </r>
    <r>
      <rPr>
        <b/>
        <sz val="14"/>
        <color rgb="FFFF0000"/>
        <rFont val="맑은 고딕"/>
        <family val="3"/>
        <charset val="129"/>
        <scheme val="minor"/>
      </rPr>
      <t xml:space="preserve">
1. (필수) 노란색은 필수값으로 전부 입력(예시의 형식대로 작성)- 소속 및 번호 등 정확히 기재</t>
    </r>
    <r>
      <rPr>
        <b/>
        <sz val="16"/>
        <color rgb="FFFF0000"/>
        <rFont val="맑은 고딕"/>
        <family val="3"/>
        <charset val="129"/>
        <scheme val="minor"/>
      </rPr>
      <t xml:space="preserve">
</t>
    </r>
    <r>
      <rPr>
        <sz val="16"/>
        <color rgb="FFFF0000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-</t>
    </r>
    <r>
      <rPr>
        <sz val="16"/>
        <color rgb="FFFF0000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기수 및 일정이 서로 맞지 않은 경우 후순위 선발 될 수 있사오니, 안내문 참조하시어 기수 및 교육기간 올바르게 작성 바랍니다.</t>
    </r>
    <r>
      <rPr>
        <b/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2. (선택) 회원아이디는 보건복지배움인 사이트(edu.kohi.or.kr)에 접속 후 회원가입</t>
    </r>
    <r>
      <rPr>
        <sz val="14"/>
        <rFont val="맑은 고딕"/>
        <family val="3"/>
        <charset val="129"/>
        <scheme val="minor"/>
      </rPr>
      <t xml:space="preserve">
 </t>
    </r>
    <r>
      <rPr>
        <sz val="12"/>
        <rFont val="맑은 고딕"/>
        <family val="3"/>
        <charset val="129"/>
        <scheme val="minor"/>
      </rPr>
      <t>- 사이트에서 수료증 출력 희망시 회원ID 작성바랍니다. (회원 ID미작성시 사이트에서 수료증 출력불가)
 - 단, 본 교육과정은 공문 수료 통보가 기준으로, 필요시에만 회원 ID 작성하면 됩니다.</t>
    </r>
    <r>
      <rPr>
        <sz val="16"/>
        <rFont val="맑은 고딕"/>
        <family val="3"/>
        <charset val="129"/>
        <scheme val="minor"/>
      </rPr>
      <t xml:space="preserve">
</t>
    </r>
    <r>
      <rPr>
        <b/>
        <sz val="14"/>
        <rFont val="맑은 고딕"/>
        <family val="3"/>
        <charset val="129"/>
        <scheme val="minor"/>
      </rPr>
      <t xml:space="preserve">3. 빨간색은 고정값이므로 빈칸 또는 예시로 그대로 둠(변동금지)
</t>
    </r>
    <r>
      <rPr>
        <b/>
        <sz val="14"/>
        <color theme="1"/>
        <rFont val="맑은 고딕"/>
        <family val="3"/>
        <charset val="129"/>
        <scheme val="minor"/>
      </rPr>
      <t>4. 주황색은 자동값임으로 입력 금지!(오류값 출력시에도 관계X)</t>
    </r>
    <phoneticPr fontId="2" type="noConversion"/>
  </si>
  <si>
    <t>예시</t>
    <phoneticPr fontId="2" type="noConversion"/>
  </si>
  <si>
    <t>스마트폰을 활용한 사회복지영상제작과정(기초)</t>
    <phoneticPr fontId="2" type="noConversion"/>
  </si>
  <si>
    <t>2021-11-09, 2021-11-16 ~11-17</t>
    <phoneticPr fontId="2" type="noConversion"/>
  </si>
  <si>
    <t>윤지은</t>
    <phoneticPr fontId="2" type="noConversion"/>
  </si>
  <si>
    <t>여자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</si>
</sst>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</numFmts>
  <fonts count="8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1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Times New Roman"/>
      <family val="1"/>
    </font>
    <font>
      <u/>
      <sz val="8.8000000000000007"/>
      <color theme="10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theme="10"/>
      <name val="맑은 고딕"/>
      <family val="3"/>
      <charset val="129"/>
    </font>
    <font>
      <sz val="10"/>
      <color rgb="FFFF0000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  <scheme val="minor"/>
    </font>
    <font>
      <i/>
      <sz val="9"/>
      <color rgb="FF0070C0"/>
      <name val="맑은 고딕"/>
      <family val="3"/>
      <charset val="129"/>
      <scheme val="minor"/>
    </font>
    <font>
      <i/>
      <u/>
      <sz val="11"/>
      <color rgb="FF0070C0"/>
      <name val="돋움"/>
      <family val="3"/>
      <charset val="129"/>
    </font>
    <font>
      <sz val="8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11"/>
      <color rgb="FFFF0000"/>
      <name val="돋움"/>
      <family val="3"/>
      <charset val="129"/>
    </font>
    <font>
      <sz val="1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116">
    <xf numFmtId="0" fontId="0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1" fillId="0" borderId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6" fillId="20" borderId="3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7" fillId="49" borderId="15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21" borderId="4" applyNumberFormat="0" applyFont="0" applyAlignment="0" applyProtection="0">
      <alignment vertical="center"/>
    </xf>
    <xf numFmtId="0" fontId="3" fillId="21" borderId="4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9" fillId="51" borderId="16" applyNumberFormat="0" applyFont="0" applyAlignment="0" applyProtection="0">
      <alignment vertical="center"/>
    </xf>
    <xf numFmtId="0" fontId="3" fillId="51" borderId="16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23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0" fontId="41" fillId="53" borderId="17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4" fillId="54" borderId="15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0" fontId="50" fillId="49" borderId="23" applyNumberFormat="0" applyAlignment="0" applyProtection="0">
      <alignment vertical="center"/>
    </xf>
    <xf numFmtId="17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51" fillId="0" borderId="0"/>
    <xf numFmtId="0" fontId="26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>
      <alignment vertical="center"/>
    </xf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</cellStyleXfs>
  <cellXfs count="92">
    <xf numFmtId="0" fontId="0" fillId="0" borderId="0" xfId="0"/>
    <xf numFmtId="49" fontId="27" fillId="56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28" fillId="0" borderId="0" xfId="2001" applyNumberFormat="1" applyFont="1" applyFill="1" applyBorder="1" applyAlignment="1">
      <alignment horizontal="left" vertical="center"/>
    </xf>
    <xf numFmtId="0" fontId="31" fillId="0" borderId="0" xfId="2001" applyNumberFormat="1" applyFont="1" applyFill="1" applyBorder="1" applyAlignment="1">
      <alignment horizontal="left" vertical="center"/>
    </xf>
    <xf numFmtId="0" fontId="28" fillId="0" borderId="12" xfId="2001" applyFont="1" applyBorder="1" applyAlignment="1">
      <alignment horizontal="left"/>
    </xf>
    <xf numFmtId="0" fontId="28" fillId="0" borderId="12" xfId="2001" applyNumberFormat="1" applyFont="1" applyFill="1" applyBorder="1" applyAlignment="1">
      <alignment horizontal="left" vertical="center"/>
    </xf>
    <xf numFmtId="0" fontId="28" fillId="0" borderId="12" xfId="0" quotePrefix="1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0" fillId="0" borderId="13" xfId="0" applyBorder="1"/>
    <xf numFmtId="49" fontId="28" fillId="0" borderId="12" xfId="0" applyNumberFormat="1" applyFont="1" applyBorder="1" applyAlignment="1">
      <alignment horizontal="left"/>
    </xf>
    <xf numFmtId="0" fontId="31" fillId="0" borderId="12" xfId="2001" applyNumberFormat="1" applyFont="1" applyFill="1" applyBorder="1" applyAlignment="1">
      <alignment horizontal="left" vertical="center"/>
    </xf>
    <xf numFmtId="0" fontId="28" fillId="57" borderId="12" xfId="0" applyFont="1" applyFill="1" applyBorder="1" applyAlignment="1">
      <alignment horizontal="left"/>
    </xf>
    <xf numFmtId="0" fontId="32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24" borderId="12" xfId="0" applyFont="1" applyFill="1" applyBorder="1" applyAlignment="1">
      <alignment horizontal="center" vertical="center"/>
    </xf>
    <xf numFmtId="49" fontId="27" fillId="24" borderId="12" xfId="0" applyNumberFormat="1" applyFont="1" applyFill="1" applyBorder="1" applyAlignment="1">
      <alignment horizontal="center" vertical="center"/>
    </xf>
    <xf numFmtId="0" fontId="33" fillId="0" borderId="12" xfId="2111" applyFont="1" applyBorder="1" applyAlignment="1">
      <alignment horizontal="center" vertical="center"/>
    </xf>
    <xf numFmtId="49" fontId="33" fillId="0" borderId="12" xfId="2111" applyNumberFormat="1" applyFont="1" applyBorder="1" applyAlignment="1">
      <alignment horizontal="center" vertical="center"/>
    </xf>
    <xf numFmtId="0" fontId="28" fillId="57" borderId="12" xfId="0" applyFont="1" applyFill="1" applyBorder="1" applyAlignment="1">
      <alignment horizontal="center" vertical="center"/>
    </xf>
    <xf numFmtId="0" fontId="33" fillId="57" borderId="12" xfId="2111" applyFont="1" applyFill="1" applyBorder="1" applyAlignment="1">
      <alignment horizontal="center" vertical="center"/>
    </xf>
    <xf numFmtId="49" fontId="33" fillId="57" borderId="12" xfId="2111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9" fontId="28" fillId="57" borderId="12" xfId="0" quotePrefix="1" applyNumberFormat="1" applyFont="1" applyFill="1" applyBorder="1" applyAlignment="1">
      <alignment horizontal="center" vertical="center"/>
    </xf>
    <xf numFmtId="49" fontId="33" fillId="0" borderId="12" xfId="2111" quotePrefix="1" applyNumberFormat="1" applyFont="1" applyBorder="1" applyAlignment="1">
      <alignment horizontal="center" vertical="center"/>
    </xf>
    <xf numFmtId="0" fontId="28" fillId="58" borderId="12" xfId="0" applyFont="1" applyFill="1" applyBorder="1" applyAlignment="1">
      <alignment horizontal="center" vertical="center"/>
    </xf>
    <xf numFmtId="0" fontId="55" fillId="58" borderId="12" xfId="0" applyFont="1" applyFill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49" fontId="27" fillId="57" borderId="14" xfId="0" applyNumberFormat="1" applyFont="1" applyFill="1" applyBorder="1" applyAlignment="1">
      <alignment horizontal="center" vertical="center" wrapText="1"/>
    </xf>
    <xf numFmtId="0" fontId="0" fillId="0" borderId="12" xfId="0" quotePrefix="1" applyBorder="1"/>
    <xf numFmtId="49" fontId="27" fillId="56" borderId="13" xfId="0" applyNumberFormat="1" applyFont="1" applyFill="1" applyBorder="1" applyAlignment="1">
      <alignment horizontal="center" vertical="center" wrapText="1"/>
    </xf>
    <xf numFmtId="0" fontId="28" fillId="0" borderId="13" xfId="2001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3" xfId="2001" applyNumberFormat="1" applyFont="1" applyFill="1" applyBorder="1" applyAlignment="1">
      <alignment horizontal="left" vertical="center"/>
    </xf>
    <xf numFmtId="0" fontId="31" fillId="0" borderId="13" xfId="2001" applyNumberFormat="1" applyFont="1" applyFill="1" applyBorder="1" applyAlignment="1">
      <alignment horizontal="left" vertical="center"/>
    </xf>
    <xf numFmtId="0" fontId="28" fillId="0" borderId="12" xfId="0" applyFont="1" applyBorder="1"/>
    <xf numFmtId="0" fontId="27" fillId="0" borderId="12" xfId="0" applyFont="1" applyBorder="1" applyAlignment="1">
      <alignment horizontal="center" vertical="center"/>
    </xf>
    <xf numFmtId="0" fontId="28" fillId="0" borderId="0" xfId="0" applyFont="1" applyBorder="1"/>
    <xf numFmtId="0" fontId="0" fillId="0" borderId="12" xfId="0" applyBorder="1" applyAlignment="1">
      <alignment horizontal="center"/>
    </xf>
    <xf numFmtId="49" fontId="31" fillId="0" borderId="12" xfId="0" applyNumberFormat="1" applyFont="1" applyBorder="1"/>
    <xf numFmtId="49" fontId="0" fillId="0" borderId="12" xfId="0" applyNumberFormat="1" applyBorder="1"/>
    <xf numFmtId="49" fontId="31" fillId="0" borderId="12" xfId="2001" applyNumberFormat="1" applyFont="1" applyFill="1" applyBorder="1" applyAlignment="1">
      <alignment horizontal="left" vertical="center"/>
    </xf>
    <xf numFmtId="49" fontId="28" fillId="0" borderId="12" xfId="2001" applyNumberFormat="1" applyFont="1" applyFill="1" applyBorder="1" applyAlignment="1">
      <alignment horizontal="left" vertical="center"/>
    </xf>
    <xf numFmtId="49" fontId="60" fillId="60" borderId="26" xfId="0" applyNumberFormat="1" applyFont="1" applyFill="1" applyBorder="1" applyAlignment="1">
      <alignment horizontal="center" vertical="center" wrapText="1"/>
    </xf>
    <xf numFmtId="49" fontId="60" fillId="59" borderId="26" xfId="0" applyNumberFormat="1" applyFont="1" applyFill="1" applyBorder="1" applyAlignment="1">
      <alignment horizontal="center" vertical="center" wrapText="1"/>
    </xf>
    <xf numFmtId="14" fontId="60" fillId="60" borderId="26" xfId="0" applyNumberFormat="1" applyFont="1" applyFill="1" applyBorder="1" applyAlignment="1">
      <alignment horizontal="center" vertical="center" wrapText="1"/>
    </xf>
    <xf numFmtId="176" fontId="56" fillId="0" borderId="0" xfId="0" applyNumberFormat="1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/>
    </xf>
    <xf numFmtId="0" fontId="56" fillId="0" borderId="0" xfId="0" applyFont="1"/>
    <xf numFmtId="0" fontId="56" fillId="0" borderId="25" xfId="0" applyFont="1" applyFill="1" applyBorder="1" applyAlignment="1">
      <alignment horizontal="center"/>
    </xf>
    <xf numFmtId="0" fontId="56" fillId="0" borderId="0" xfId="0" applyFont="1" applyBorder="1"/>
    <xf numFmtId="49" fontId="57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Font="1" applyFill="1" applyBorder="1"/>
    <xf numFmtId="49" fontId="56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/>
    </xf>
    <xf numFmtId="49" fontId="59" fillId="0" borderId="0" xfId="2115" applyNumberFormat="1" applyFont="1" applyFill="1" applyBorder="1" applyAlignment="1" applyProtection="1">
      <alignment horizontal="center" vertical="center" shrinkToFit="1"/>
    </xf>
    <xf numFmtId="49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/>
    <xf numFmtId="49" fontId="58" fillId="0" borderId="0" xfId="0" applyNumberFormat="1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vertical="center" shrinkToFit="1"/>
    </xf>
    <xf numFmtId="49" fontId="58" fillId="0" borderId="0" xfId="2115" applyNumberFormat="1" applyFont="1" applyFill="1" applyBorder="1" applyAlignment="1" applyProtection="1">
      <alignment horizontal="center" vertical="center" shrinkToFit="1"/>
    </xf>
    <xf numFmtId="0" fontId="58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63" fillId="0" borderId="12" xfId="0" applyFont="1" applyBorder="1" applyAlignment="1">
      <alignment horizontal="center"/>
    </xf>
    <xf numFmtId="49" fontId="64" fillId="0" borderId="12" xfId="0" applyNumberFormat="1" applyFont="1" applyFill="1" applyBorder="1" applyAlignment="1" applyProtection="1">
      <alignment horizontal="center" vertical="center" wrapText="1"/>
    </xf>
    <xf numFmtId="0" fontId="63" fillId="0" borderId="12" xfId="0" applyFont="1" applyFill="1" applyBorder="1" applyAlignment="1">
      <alignment horizontal="center"/>
    </xf>
    <xf numFmtId="49" fontId="63" fillId="0" borderId="12" xfId="0" applyNumberFormat="1" applyFont="1" applyFill="1" applyBorder="1" applyAlignment="1">
      <alignment horizontal="center" vertical="center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2" xfId="0" applyNumberFormat="1" applyFont="1" applyFill="1" applyBorder="1" applyAlignment="1">
      <alignment horizontal="center" vertical="center" wrapText="1"/>
    </xf>
    <xf numFmtId="49" fontId="65" fillId="0" borderId="12" xfId="2115" applyNumberFormat="1" applyFont="1" applyFill="1" applyBorder="1" applyAlignment="1" applyProtection="1">
      <alignment horizontal="center" vertical="center" wrapText="1"/>
    </xf>
    <xf numFmtId="49" fontId="63" fillId="0" borderId="12" xfId="0" applyNumberFormat="1" applyFont="1" applyFill="1" applyBorder="1" applyAlignment="1">
      <alignment horizontal="center"/>
    </xf>
    <xf numFmtId="49" fontId="61" fillId="57" borderId="26" xfId="0" applyNumberFormat="1" applyFont="1" applyFill="1" applyBorder="1" applyAlignment="1">
      <alignment horizontal="center" vertical="center" wrapText="1"/>
    </xf>
    <xf numFmtId="0" fontId="28" fillId="61" borderId="12" xfId="0" applyFont="1" applyFill="1" applyBorder="1" applyAlignment="1">
      <alignment horizontal="left"/>
    </xf>
    <xf numFmtId="0" fontId="28" fillId="61" borderId="12" xfId="2001" applyNumberFormat="1" applyFont="1" applyFill="1" applyBorder="1" applyAlignment="1">
      <alignment horizontal="left" vertical="center"/>
    </xf>
    <xf numFmtId="0" fontId="0" fillId="61" borderId="0" xfId="0" applyFill="1"/>
    <xf numFmtId="0" fontId="28" fillId="61" borderId="0" xfId="2001" applyNumberFormat="1" applyFont="1" applyFill="1" applyBorder="1" applyAlignment="1">
      <alignment horizontal="left" vertical="center"/>
    </xf>
    <xf numFmtId="49" fontId="60" fillId="56" borderId="26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  <xf numFmtId="49" fontId="71" fillId="0" borderId="12" xfId="0" applyNumberFormat="1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>
      <alignment horizontal="center"/>
    </xf>
    <xf numFmtId="49" fontId="70" fillId="0" borderId="12" xfId="0" applyNumberFormat="1" applyFont="1" applyFill="1" applyBorder="1" applyAlignment="1">
      <alignment horizontal="center" vertical="center"/>
    </xf>
    <xf numFmtId="49" fontId="70" fillId="0" borderId="12" xfId="0" applyNumberFormat="1" applyFont="1" applyFill="1" applyBorder="1" applyAlignment="1">
      <alignment horizontal="center" vertical="center" wrapText="1"/>
    </xf>
    <xf numFmtId="0" fontId="70" fillId="0" borderId="12" xfId="0" applyNumberFormat="1" applyFont="1" applyFill="1" applyBorder="1" applyAlignment="1">
      <alignment horizontal="center" vertical="center" wrapText="1"/>
    </xf>
    <xf numFmtId="49" fontId="72" fillId="0" borderId="12" xfId="2115" applyNumberFormat="1" applyFont="1" applyFill="1" applyBorder="1" applyAlignment="1" applyProtection="1">
      <alignment horizontal="center" vertical="center" wrapText="1"/>
    </xf>
    <xf numFmtId="49" fontId="70" fillId="0" borderId="12" xfId="0" applyNumberFormat="1" applyFont="1" applyFill="1" applyBorder="1" applyAlignment="1">
      <alignment horizontal="center"/>
    </xf>
    <xf numFmtId="0" fontId="70" fillId="0" borderId="0" xfId="0" applyFont="1"/>
    <xf numFmtId="0" fontId="62" fillId="0" borderId="0" xfId="0" applyFont="1" applyBorder="1" applyAlignment="1">
      <alignment horizontal="left" wrapText="1"/>
    </xf>
  </cellXfs>
  <cellStyles count="2116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17 2" xfId="16"/>
    <cellStyle name="20% - 강조색1 18" xfId="17"/>
    <cellStyle name="20% - 강조색1 18 2" xfId="18"/>
    <cellStyle name="20% - 강조색1 19" xfId="19"/>
    <cellStyle name="20% - 강조색1 19 2" xfId="20"/>
    <cellStyle name="20% - 강조색1 2" xfId="21"/>
    <cellStyle name="20% - 강조색1 2 2" xfId="22"/>
    <cellStyle name="20% - 강조색1 2 2 2" xfId="23"/>
    <cellStyle name="20% - 강조색1 2 3" xfId="24"/>
    <cellStyle name="20% - 강조색1 2 4" xfId="25"/>
    <cellStyle name="20% - 강조색1 20" xfId="26"/>
    <cellStyle name="20% - 강조색1 20 2" xfId="27"/>
    <cellStyle name="20% - 강조색1 21" xfId="28"/>
    <cellStyle name="20% - 강조색1 21 2" xfId="29"/>
    <cellStyle name="20% - 강조색1 22" xfId="30"/>
    <cellStyle name="20% - 강조색1 22 2" xfId="31"/>
    <cellStyle name="20% - 강조색1 23" xfId="32"/>
    <cellStyle name="20% - 강조색1 23 2" xfId="33"/>
    <cellStyle name="20% - 강조색1 24" xfId="34"/>
    <cellStyle name="20% - 강조색1 3" xfId="35"/>
    <cellStyle name="20% - 강조색1 3 2" xfId="36"/>
    <cellStyle name="20% - 강조색1 3 2 2" xfId="37"/>
    <cellStyle name="20% - 강조색1 3 2 2 2" xfId="38"/>
    <cellStyle name="20% - 강조색1 3 2 3" xfId="39"/>
    <cellStyle name="20% - 강조색1 3 2 3 2" xfId="40"/>
    <cellStyle name="20% - 강조색1 3 2 4" xfId="41"/>
    <cellStyle name="20% - 강조색1 3 2 4 2" xfId="42"/>
    <cellStyle name="20% - 강조색1 3 2 5" xfId="43"/>
    <cellStyle name="20% - 강조색1 3 3" xfId="44"/>
    <cellStyle name="20% - 강조색1 3 3 2" xfId="45"/>
    <cellStyle name="20% - 강조색1 3 4" xfId="46"/>
    <cellStyle name="20% - 강조색1 3 4 2" xfId="47"/>
    <cellStyle name="20% - 강조색1 3 5" xfId="48"/>
    <cellStyle name="20% - 강조색1 3 5 2" xfId="49"/>
    <cellStyle name="20% - 강조색1 3 6" xfId="50"/>
    <cellStyle name="20% - 강조색1 4" xfId="51"/>
    <cellStyle name="20% - 강조색1 4 2" xfId="52"/>
    <cellStyle name="20% - 강조색1 4 2 2" xfId="53"/>
    <cellStyle name="20% - 강조색1 4 2 2 2" xfId="54"/>
    <cellStyle name="20% - 강조색1 4 2 3" xfId="55"/>
    <cellStyle name="20% - 강조색1 4 2 3 2" xfId="56"/>
    <cellStyle name="20% - 강조색1 4 2 4" xfId="57"/>
    <cellStyle name="20% - 강조색1 4 2 4 2" xfId="58"/>
    <cellStyle name="20% - 강조색1 4 2 5" xfId="59"/>
    <cellStyle name="20% - 강조색1 4 3" xfId="60"/>
    <cellStyle name="20% - 강조색1 4 3 2" xfId="61"/>
    <cellStyle name="20% - 강조색1 4 4" xfId="62"/>
    <cellStyle name="20% - 강조색1 4 4 2" xfId="63"/>
    <cellStyle name="20% - 강조색1 4 5" xfId="64"/>
    <cellStyle name="20% - 강조색1 4 5 2" xfId="65"/>
    <cellStyle name="20% - 강조색1 4 6" xfId="66"/>
    <cellStyle name="20% - 강조색1 5" xfId="67"/>
    <cellStyle name="20% - 강조색1 6" xfId="68"/>
    <cellStyle name="20% - 강조색1 6 2" xfId="69"/>
    <cellStyle name="20% - 강조색1 6 2 2" xfId="70"/>
    <cellStyle name="20% - 강조색1 6 3" xfId="71"/>
    <cellStyle name="20% - 강조색1 6 3 2" xfId="72"/>
    <cellStyle name="20% - 강조색1 6 4" xfId="73"/>
    <cellStyle name="20% - 강조색1 6 4 2" xfId="74"/>
    <cellStyle name="20% - 강조색1 6 5" xfId="75"/>
    <cellStyle name="20% - 강조색1 7" xfId="76"/>
    <cellStyle name="20% - 강조색1 8" xfId="77"/>
    <cellStyle name="20% - 강조색1 8 2" xfId="78"/>
    <cellStyle name="20% - 강조색1 9" xfId="79"/>
    <cellStyle name="20% - 강조색2 10" xfId="80"/>
    <cellStyle name="20% - 강조색2 10 2" xfId="81"/>
    <cellStyle name="20% - 강조색2 11" xfId="82"/>
    <cellStyle name="20% - 강조색2 11 2" xfId="83"/>
    <cellStyle name="20% - 강조색2 12" xfId="84"/>
    <cellStyle name="20% - 강조색2 12 2" xfId="85"/>
    <cellStyle name="20% - 강조색2 13" xfId="86"/>
    <cellStyle name="20% - 강조색2 13 2" xfId="87"/>
    <cellStyle name="20% - 강조색2 14" xfId="88"/>
    <cellStyle name="20% - 강조색2 14 2" xfId="89"/>
    <cellStyle name="20% - 강조색2 15" xfId="90"/>
    <cellStyle name="20% - 강조색2 15 2" xfId="91"/>
    <cellStyle name="20% - 강조색2 16" xfId="92"/>
    <cellStyle name="20% - 강조색2 16 2" xfId="93"/>
    <cellStyle name="20% - 강조색2 17" xfId="94"/>
    <cellStyle name="20% - 강조색2 17 2" xfId="95"/>
    <cellStyle name="20% - 강조색2 18" xfId="96"/>
    <cellStyle name="20% - 강조색2 18 2" xfId="97"/>
    <cellStyle name="20% - 강조색2 19" xfId="98"/>
    <cellStyle name="20% - 강조색2 19 2" xfId="99"/>
    <cellStyle name="20% - 강조색2 2" xfId="100"/>
    <cellStyle name="20% - 강조색2 2 2" xfId="101"/>
    <cellStyle name="20% - 강조색2 2 2 2" xfId="102"/>
    <cellStyle name="20% - 강조색2 2 3" xfId="103"/>
    <cellStyle name="20% - 강조색2 2 4" xfId="104"/>
    <cellStyle name="20% - 강조색2 20" xfId="105"/>
    <cellStyle name="20% - 강조색2 20 2" xfId="106"/>
    <cellStyle name="20% - 강조색2 21" xfId="107"/>
    <cellStyle name="20% - 강조색2 21 2" xfId="108"/>
    <cellStyle name="20% - 강조색2 22" xfId="109"/>
    <cellStyle name="20% - 강조색2 22 2" xfId="110"/>
    <cellStyle name="20% - 강조색2 23" xfId="111"/>
    <cellStyle name="20% - 강조색2 23 2" xfId="112"/>
    <cellStyle name="20% - 강조색2 24" xfId="113"/>
    <cellStyle name="20% - 강조색2 3" xfId="114"/>
    <cellStyle name="20% - 강조색2 3 2" xfId="115"/>
    <cellStyle name="20% - 강조색2 3 2 2" xfId="116"/>
    <cellStyle name="20% - 강조색2 3 2 2 2" xfId="117"/>
    <cellStyle name="20% - 강조색2 3 2 3" xfId="118"/>
    <cellStyle name="20% - 강조색2 3 2 3 2" xfId="119"/>
    <cellStyle name="20% - 강조색2 3 2 4" xfId="120"/>
    <cellStyle name="20% - 강조색2 3 2 4 2" xfId="121"/>
    <cellStyle name="20% - 강조색2 3 2 5" xfId="122"/>
    <cellStyle name="20% - 강조색2 3 3" xfId="123"/>
    <cellStyle name="20% - 강조색2 3 3 2" xfId="124"/>
    <cellStyle name="20% - 강조색2 3 4" xfId="125"/>
    <cellStyle name="20% - 강조색2 3 4 2" xfId="126"/>
    <cellStyle name="20% - 강조색2 3 5" xfId="127"/>
    <cellStyle name="20% - 강조색2 3 5 2" xfId="128"/>
    <cellStyle name="20% - 강조색2 3 6" xfId="129"/>
    <cellStyle name="20% - 강조색2 4" xfId="130"/>
    <cellStyle name="20% - 강조색2 4 2" xfId="131"/>
    <cellStyle name="20% - 강조색2 4 2 2" xfId="132"/>
    <cellStyle name="20% - 강조색2 4 2 2 2" xfId="133"/>
    <cellStyle name="20% - 강조색2 4 2 3" xfId="134"/>
    <cellStyle name="20% - 강조색2 4 2 3 2" xfId="135"/>
    <cellStyle name="20% - 강조색2 4 2 4" xfId="136"/>
    <cellStyle name="20% - 강조색2 4 2 4 2" xfId="137"/>
    <cellStyle name="20% - 강조색2 4 2 5" xfId="138"/>
    <cellStyle name="20% - 강조색2 4 3" xfId="139"/>
    <cellStyle name="20% - 강조색2 4 3 2" xfId="140"/>
    <cellStyle name="20% - 강조색2 4 4" xfId="141"/>
    <cellStyle name="20% - 강조색2 4 4 2" xfId="142"/>
    <cellStyle name="20% - 강조색2 4 5" xfId="143"/>
    <cellStyle name="20% - 강조색2 4 5 2" xfId="144"/>
    <cellStyle name="20% - 강조색2 4 6" xfId="145"/>
    <cellStyle name="20% - 강조색2 5" xfId="146"/>
    <cellStyle name="20% - 강조색2 6" xfId="147"/>
    <cellStyle name="20% - 강조색2 6 2" xfId="148"/>
    <cellStyle name="20% - 강조색2 6 2 2" xfId="149"/>
    <cellStyle name="20% - 강조색2 6 3" xfId="150"/>
    <cellStyle name="20% - 강조색2 6 3 2" xfId="151"/>
    <cellStyle name="20% - 강조색2 6 4" xfId="152"/>
    <cellStyle name="20% - 강조색2 6 4 2" xfId="153"/>
    <cellStyle name="20% - 강조색2 6 5" xfId="154"/>
    <cellStyle name="20% - 강조색2 7" xfId="155"/>
    <cellStyle name="20% - 강조색2 8" xfId="156"/>
    <cellStyle name="20% - 강조색2 8 2" xfId="157"/>
    <cellStyle name="20% - 강조색2 9" xfId="158"/>
    <cellStyle name="20% - 강조색3 10" xfId="159"/>
    <cellStyle name="20% - 강조색3 10 2" xfId="160"/>
    <cellStyle name="20% - 강조색3 11" xfId="161"/>
    <cellStyle name="20% - 강조색3 11 2" xfId="162"/>
    <cellStyle name="20% - 강조색3 12" xfId="163"/>
    <cellStyle name="20% - 강조색3 12 2" xfId="164"/>
    <cellStyle name="20% - 강조색3 13" xfId="165"/>
    <cellStyle name="20% - 강조색3 13 2" xfId="166"/>
    <cellStyle name="20% - 강조색3 14" xfId="167"/>
    <cellStyle name="20% - 강조색3 14 2" xfId="168"/>
    <cellStyle name="20% - 강조색3 15" xfId="169"/>
    <cellStyle name="20% - 강조색3 15 2" xfId="170"/>
    <cellStyle name="20% - 강조색3 16" xfId="171"/>
    <cellStyle name="20% - 강조색3 16 2" xfId="172"/>
    <cellStyle name="20% - 강조색3 17" xfId="173"/>
    <cellStyle name="20% - 강조색3 17 2" xfId="174"/>
    <cellStyle name="20% - 강조색3 18" xfId="175"/>
    <cellStyle name="20% - 강조색3 18 2" xfId="176"/>
    <cellStyle name="20% - 강조색3 19" xfId="177"/>
    <cellStyle name="20% - 강조색3 19 2" xfId="178"/>
    <cellStyle name="20% - 강조색3 2" xfId="179"/>
    <cellStyle name="20% - 강조색3 2 2" xfId="180"/>
    <cellStyle name="20% - 강조색3 2 2 2" xfId="181"/>
    <cellStyle name="20% - 강조색3 2 3" xfId="182"/>
    <cellStyle name="20% - 강조색3 2 4" xfId="183"/>
    <cellStyle name="20% - 강조색3 20" xfId="184"/>
    <cellStyle name="20% - 강조색3 20 2" xfId="185"/>
    <cellStyle name="20% - 강조색3 21" xfId="186"/>
    <cellStyle name="20% - 강조색3 21 2" xfId="187"/>
    <cellStyle name="20% - 강조색3 22" xfId="188"/>
    <cellStyle name="20% - 강조색3 22 2" xfId="189"/>
    <cellStyle name="20% - 강조색3 23" xfId="190"/>
    <cellStyle name="20% - 강조색3 23 2" xfId="191"/>
    <cellStyle name="20% - 강조색3 24" xfId="192"/>
    <cellStyle name="20% - 강조색3 3" xfId="193"/>
    <cellStyle name="20% - 강조색3 3 2" xfId="194"/>
    <cellStyle name="20% - 강조색3 3 2 2" xfId="195"/>
    <cellStyle name="20% - 강조색3 3 2 2 2" xfId="196"/>
    <cellStyle name="20% - 강조색3 3 2 3" xfId="197"/>
    <cellStyle name="20% - 강조색3 3 2 3 2" xfId="198"/>
    <cellStyle name="20% - 강조색3 3 2 4" xfId="199"/>
    <cellStyle name="20% - 강조색3 3 2 4 2" xfId="200"/>
    <cellStyle name="20% - 강조색3 3 2 5" xfId="201"/>
    <cellStyle name="20% - 강조색3 3 3" xfId="202"/>
    <cellStyle name="20% - 강조색3 3 3 2" xfId="203"/>
    <cellStyle name="20% - 강조색3 3 4" xfId="204"/>
    <cellStyle name="20% - 강조색3 3 4 2" xfId="205"/>
    <cellStyle name="20% - 강조색3 3 5" xfId="206"/>
    <cellStyle name="20% - 강조색3 3 5 2" xfId="207"/>
    <cellStyle name="20% - 강조색3 3 6" xfId="208"/>
    <cellStyle name="20% - 강조색3 4" xfId="209"/>
    <cellStyle name="20% - 강조색3 4 2" xfId="210"/>
    <cellStyle name="20% - 강조색3 4 2 2" xfId="211"/>
    <cellStyle name="20% - 강조색3 4 2 2 2" xfId="212"/>
    <cellStyle name="20% - 강조색3 4 2 3" xfId="213"/>
    <cellStyle name="20% - 강조색3 4 2 3 2" xfId="214"/>
    <cellStyle name="20% - 강조색3 4 2 4" xfId="215"/>
    <cellStyle name="20% - 강조색3 4 2 4 2" xfId="216"/>
    <cellStyle name="20% - 강조색3 4 2 5" xfId="217"/>
    <cellStyle name="20% - 강조색3 4 3" xfId="218"/>
    <cellStyle name="20% - 강조색3 4 3 2" xfId="219"/>
    <cellStyle name="20% - 강조색3 4 4" xfId="220"/>
    <cellStyle name="20% - 강조색3 4 4 2" xfId="221"/>
    <cellStyle name="20% - 강조색3 4 5" xfId="222"/>
    <cellStyle name="20% - 강조색3 4 5 2" xfId="223"/>
    <cellStyle name="20% - 강조색3 4 6" xfId="224"/>
    <cellStyle name="20% - 강조색3 5" xfId="225"/>
    <cellStyle name="20% - 강조색3 6" xfId="226"/>
    <cellStyle name="20% - 강조색3 6 2" xfId="227"/>
    <cellStyle name="20% - 강조색3 6 2 2" xfId="228"/>
    <cellStyle name="20% - 강조색3 6 3" xfId="229"/>
    <cellStyle name="20% - 강조색3 6 3 2" xfId="230"/>
    <cellStyle name="20% - 강조색3 6 4" xfId="231"/>
    <cellStyle name="20% - 강조색3 6 4 2" xfId="232"/>
    <cellStyle name="20% - 강조색3 6 5" xfId="233"/>
    <cellStyle name="20% - 강조색3 7" xfId="234"/>
    <cellStyle name="20% - 강조색3 8" xfId="235"/>
    <cellStyle name="20% - 강조색3 8 2" xfId="236"/>
    <cellStyle name="20% - 강조색3 9" xfId="237"/>
    <cellStyle name="20% - 강조색4 10" xfId="238"/>
    <cellStyle name="20% - 강조색4 10 2" xfId="239"/>
    <cellStyle name="20% - 강조색4 11" xfId="240"/>
    <cellStyle name="20% - 강조색4 11 2" xfId="241"/>
    <cellStyle name="20% - 강조색4 12" xfId="242"/>
    <cellStyle name="20% - 강조색4 12 2" xfId="243"/>
    <cellStyle name="20% - 강조색4 13" xfId="244"/>
    <cellStyle name="20% - 강조색4 13 2" xfId="245"/>
    <cellStyle name="20% - 강조색4 14" xfId="246"/>
    <cellStyle name="20% - 강조색4 14 2" xfId="247"/>
    <cellStyle name="20% - 강조색4 15" xfId="248"/>
    <cellStyle name="20% - 강조색4 15 2" xfId="249"/>
    <cellStyle name="20% - 강조색4 16" xfId="250"/>
    <cellStyle name="20% - 강조색4 16 2" xfId="251"/>
    <cellStyle name="20% - 강조색4 17" xfId="252"/>
    <cellStyle name="20% - 강조색4 17 2" xfId="253"/>
    <cellStyle name="20% - 강조색4 18" xfId="254"/>
    <cellStyle name="20% - 강조색4 18 2" xfId="255"/>
    <cellStyle name="20% - 강조색4 19" xfId="256"/>
    <cellStyle name="20% - 강조색4 19 2" xfId="257"/>
    <cellStyle name="20% - 강조색4 2" xfId="258"/>
    <cellStyle name="20% - 강조색4 2 2" xfId="259"/>
    <cellStyle name="20% - 강조색4 2 2 2" xfId="260"/>
    <cellStyle name="20% - 강조색4 2 3" xfId="261"/>
    <cellStyle name="20% - 강조색4 2 4" xfId="262"/>
    <cellStyle name="20% - 강조색4 20" xfId="263"/>
    <cellStyle name="20% - 강조색4 20 2" xfId="264"/>
    <cellStyle name="20% - 강조색4 21" xfId="265"/>
    <cellStyle name="20% - 강조색4 21 2" xfId="266"/>
    <cellStyle name="20% - 강조색4 22" xfId="267"/>
    <cellStyle name="20% - 강조색4 22 2" xfId="268"/>
    <cellStyle name="20% - 강조색4 23" xfId="269"/>
    <cellStyle name="20% - 강조색4 23 2" xfId="270"/>
    <cellStyle name="20% - 강조색4 24" xfId="271"/>
    <cellStyle name="20% - 강조색4 3" xfId="272"/>
    <cellStyle name="20% - 강조색4 3 2" xfId="273"/>
    <cellStyle name="20% - 강조색4 3 2 2" xfId="274"/>
    <cellStyle name="20% - 강조색4 3 2 2 2" xfId="275"/>
    <cellStyle name="20% - 강조색4 3 2 3" xfId="276"/>
    <cellStyle name="20% - 강조색4 3 2 3 2" xfId="277"/>
    <cellStyle name="20% - 강조색4 3 2 4" xfId="278"/>
    <cellStyle name="20% - 강조색4 3 2 4 2" xfId="279"/>
    <cellStyle name="20% - 강조색4 3 2 5" xfId="280"/>
    <cellStyle name="20% - 강조색4 3 3" xfId="281"/>
    <cellStyle name="20% - 강조색4 3 3 2" xfId="282"/>
    <cellStyle name="20% - 강조색4 3 4" xfId="283"/>
    <cellStyle name="20% - 강조색4 3 4 2" xfId="284"/>
    <cellStyle name="20% - 강조색4 3 5" xfId="285"/>
    <cellStyle name="20% - 강조색4 3 5 2" xfId="286"/>
    <cellStyle name="20% - 강조색4 3 6" xfId="287"/>
    <cellStyle name="20% - 강조색4 4" xfId="288"/>
    <cellStyle name="20% - 강조색4 4 2" xfId="289"/>
    <cellStyle name="20% - 강조색4 4 2 2" xfId="290"/>
    <cellStyle name="20% - 강조색4 4 2 2 2" xfId="291"/>
    <cellStyle name="20% - 강조색4 4 2 3" xfId="292"/>
    <cellStyle name="20% - 강조색4 4 2 3 2" xfId="293"/>
    <cellStyle name="20% - 강조색4 4 2 4" xfId="294"/>
    <cellStyle name="20% - 강조색4 4 2 4 2" xfId="295"/>
    <cellStyle name="20% - 강조색4 4 2 5" xfId="296"/>
    <cellStyle name="20% - 강조색4 4 3" xfId="297"/>
    <cellStyle name="20% - 강조색4 4 3 2" xfId="298"/>
    <cellStyle name="20% - 강조색4 4 4" xfId="299"/>
    <cellStyle name="20% - 강조색4 4 4 2" xfId="300"/>
    <cellStyle name="20% - 강조색4 4 5" xfId="301"/>
    <cellStyle name="20% - 강조색4 4 5 2" xfId="302"/>
    <cellStyle name="20% - 강조색4 4 6" xfId="303"/>
    <cellStyle name="20% - 강조색4 5" xfId="304"/>
    <cellStyle name="20% - 강조색4 6" xfId="305"/>
    <cellStyle name="20% - 강조색4 6 2" xfId="306"/>
    <cellStyle name="20% - 강조색4 6 2 2" xfId="307"/>
    <cellStyle name="20% - 강조색4 6 3" xfId="308"/>
    <cellStyle name="20% - 강조색4 6 3 2" xfId="309"/>
    <cellStyle name="20% - 강조색4 6 4" xfId="310"/>
    <cellStyle name="20% - 강조색4 6 4 2" xfId="311"/>
    <cellStyle name="20% - 강조색4 6 5" xfId="312"/>
    <cellStyle name="20% - 강조색4 7" xfId="313"/>
    <cellStyle name="20% - 강조색4 8" xfId="314"/>
    <cellStyle name="20% - 강조색4 8 2" xfId="315"/>
    <cellStyle name="20% - 강조색4 9" xfId="316"/>
    <cellStyle name="20% - 강조색5 10" xfId="317"/>
    <cellStyle name="20% - 강조색5 10 2" xfId="318"/>
    <cellStyle name="20% - 강조색5 11" xfId="319"/>
    <cellStyle name="20% - 강조색5 11 2" xfId="320"/>
    <cellStyle name="20% - 강조색5 12" xfId="321"/>
    <cellStyle name="20% - 강조색5 12 2" xfId="322"/>
    <cellStyle name="20% - 강조색5 13" xfId="323"/>
    <cellStyle name="20% - 강조색5 13 2" xfId="324"/>
    <cellStyle name="20% - 강조색5 14" xfId="325"/>
    <cellStyle name="20% - 강조색5 14 2" xfId="326"/>
    <cellStyle name="20% - 강조색5 15" xfId="327"/>
    <cellStyle name="20% - 강조색5 15 2" xfId="328"/>
    <cellStyle name="20% - 강조색5 16" xfId="329"/>
    <cellStyle name="20% - 강조색5 16 2" xfId="330"/>
    <cellStyle name="20% - 강조색5 17" xfId="331"/>
    <cellStyle name="20% - 강조색5 17 2" xfId="332"/>
    <cellStyle name="20% - 강조색5 18" xfId="333"/>
    <cellStyle name="20% - 강조색5 18 2" xfId="334"/>
    <cellStyle name="20% - 강조색5 19" xfId="335"/>
    <cellStyle name="20% - 강조색5 19 2" xfId="336"/>
    <cellStyle name="20% - 강조색5 2" xfId="337"/>
    <cellStyle name="20% - 강조색5 2 2" xfId="338"/>
    <cellStyle name="20% - 강조색5 2 2 2" xfId="339"/>
    <cellStyle name="20% - 강조색5 2 3" xfId="340"/>
    <cellStyle name="20% - 강조색5 2 4" xfId="341"/>
    <cellStyle name="20% - 강조색5 20" xfId="342"/>
    <cellStyle name="20% - 강조색5 20 2" xfId="343"/>
    <cellStyle name="20% - 강조색5 21" xfId="344"/>
    <cellStyle name="20% - 강조색5 21 2" xfId="345"/>
    <cellStyle name="20% - 강조색5 22" xfId="346"/>
    <cellStyle name="20% - 강조색5 22 2" xfId="347"/>
    <cellStyle name="20% - 강조색5 23" xfId="348"/>
    <cellStyle name="20% - 강조색5 23 2" xfId="349"/>
    <cellStyle name="20% - 강조색5 24" xfId="350"/>
    <cellStyle name="20% - 강조색5 3" xfId="351"/>
    <cellStyle name="20% - 강조색5 3 2" xfId="352"/>
    <cellStyle name="20% - 강조색5 3 2 2" xfId="353"/>
    <cellStyle name="20% - 강조색5 3 2 2 2" xfId="354"/>
    <cellStyle name="20% - 강조색5 3 2 3" xfId="355"/>
    <cellStyle name="20% - 강조색5 3 2 3 2" xfId="356"/>
    <cellStyle name="20% - 강조색5 3 2 4" xfId="357"/>
    <cellStyle name="20% - 강조색5 3 2 4 2" xfId="358"/>
    <cellStyle name="20% - 강조색5 3 2 5" xfId="359"/>
    <cellStyle name="20% - 강조색5 3 3" xfId="360"/>
    <cellStyle name="20% - 강조색5 3 3 2" xfId="361"/>
    <cellStyle name="20% - 강조색5 3 4" xfId="362"/>
    <cellStyle name="20% - 강조색5 3 4 2" xfId="363"/>
    <cellStyle name="20% - 강조색5 3 5" xfId="364"/>
    <cellStyle name="20% - 강조색5 3 5 2" xfId="365"/>
    <cellStyle name="20% - 강조색5 3 6" xfId="366"/>
    <cellStyle name="20% - 강조색5 4" xfId="367"/>
    <cellStyle name="20% - 강조색5 4 2" xfId="368"/>
    <cellStyle name="20% - 강조색5 4 2 2" xfId="369"/>
    <cellStyle name="20% - 강조색5 4 2 2 2" xfId="370"/>
    <cellStyle name="20% - 강조색5 4 2 3" xfId="371"/>
    <cellStyle name="20% - 강조색5 4 2 3 2" xfId="372"/>
    <cellStyle name="20% - 강조색5 4 2 4" xfId="373"/>
    <cellStyle name="20% - 강조색5 4 2 4 2" xfId="374"/>
    <cellStyle name="20% - 강조색5 4 2 5" xfId="375"/>
    <cellStyle name="20% - 강조색5 4 3" xfId="376"/>
    <cellStyle name="20% - 강조색5 4 3 2" xfId="377"/>
    <cellStyle name="20% - 강조색5 4 4" xfId="378"/>
    <cellStyle name="20% - 강조색5 4 4 2" xfId="379"/>
    <cellStyle name="20% - 강조색5 4 5" xfId="380"/>
    <cellStyle name="20% - 강조색5 4 5 2" xfId="381"/>
    <cellStyle name="20% - 강조색5 4 6" xfId="382"/>
    <cellStyle name="20% - 강조색5 5" xfId="383"/>
    <cellStyle name="20% - 강조색5 6" xfId="384"/>
    <cellStyle name="20% - 강조색5 6 2" xfId="385"/>
    <cellStyle name="20% - 강조색5 6 2 2" xfId="386"/>
    <cellStyle name="20% - 강조색5 6 3" xfId="387"/>
    <cellStyle name="20% - 강조색5 6 3 2" xfId="388"/>
    <cellStyle name="20% - 강조색5 6 4" xfId="389"/>
    <cellStyle name="20% - 강조색5 6 4 2" xfId="390"/>
    <cellStyle name="20% - 강조색5 6 5" xfId="391"/>
    <cellStyle name="20% - 강조색5 7" xfId="392"/>
    <cellStyle name="20% - 강조색5 8" xfId="393"/>
    <cellStyle name="20% - 강조색5 8 2" xfId="394"/>
    <cellStyle name="20% - 강조색5 9" xfId="395"/>
    <cellStyle name="20% - 강조색6 10" xfId="396"/>
    <cellStyle name="20% - 강조색6 10 2" xfId="397"/>
    <cellStyle name="20% - 강조색6 11" xfId="398"/>
    <cellStyle name="20% - 강조색6 11 2" xfId="399"/>
    <cellStyle name="20% - 강조색6 12" xfId="400"/>
    <cellStyle name="20% - 강조색6 12 2" xfId="401"/>
    <cellStyle name="20% - 강조색6 13" xfId="402"/>
    <cellStyle name="20% - 강조색6 13 2" xfId="403"/>
    <cellStyle name="20% - 강조색6 14" xfId="404"/>
    <cellStyle name="20% - 강조색6 14 2" xfId="405"/>
    <cellStyle name="20% - 강조색6 15" xfId="406"/>
    <cellStyle name="20% - 강조색6 15 2" xfId="407"/>
    <cellStyle name="20% - 강조색6 16" xfId="408"/>
    <cellStyle name="20% - 강조색6 16 2" xfId="409"/>
    <cellStyle name="20% - 강조색6 17" xfId="410"/>
    <cellStyle name="20% - 강조색6 17 2" xfId="411"/>
    <cellStyle name="20% - 강조색6 18" xfId="412"/>
    <cellStyle name="20% - 강조색6 18 2" xfId="413"/>
    <cellStyle name="20% - 강조색6 19" xfId="414"/>
    <cellStyle name="20% - 강조색6 19 2" xfId="415"/>
    <cellStyle name="20% - 강조색6 2" xfId="416"/>
    <cellStyle name="20% - 강조색6 2 2" xfId="417"/>
    <cellStyle name="20% - 강조색6 2 2 2" xfId="418"/>
    <cellStyle name="20% - 강조색6 2 3" xfId="419"/>
    <cellStyle name="20% - 강조색6 2 4" xfId="420"/>
    <cellStyle name="20% - 강조색6 20" xfId="421"/>
    <cellStyle name="20% - 강조색6 20 2" xfId="422"/>
    <cellStyle name="20% - 강조색6 21" xfId="423"/>
    <cellStyle name="20% - 강조색6 21 2" xfId="424"/>
    <cellStyle name="20% - 강조색6 22" xfId="425"/>
    <cellStyle name="20% - 강조색6 22 2" xfId="426"/>
    <cellStyle name="20% - 강조색6 23" xfId="427"/>
    <cellStyle name="20% - 강조색6 23 2" xfId="428"/>
    <cellStyle name="20% - 강조색6 24" xfId="429"/>
    <cellStyle name="20% - 강조색6 3" xfId="430"/>
    <cellStyle name="20% - 강조색6 3 2" xfId="431"/>
    <cellStyle name="20% - 강조색6 3 2 2" xfId="432"/>
    <cellStyle name="20% - 강조색6 3 2 2 2" xfId="433"/>
    <cellStyle name="20% - 강조색6 3 2 3" xfId="434"/>
    <cellStyle name="20% - 강조색6 3 2 3 2" xfId="435"/>
    <cellStyle name="20% - 강조색6 3 2 4" xfId="436"/>
    <cellStyle name="20% - 강조색6 3 2 4 2" xfId="437"/>
    <cellStyle name="20% - 강조색6 3 2 5" xfId="438"/>
    <cellStyle name="20% - 강조색6 3 3" xfId="439"/>
    <cellStyle name="20% - 강조색6 3 3 2" xfId="440"/>
    <cellStyle name="20% - 강조색6 3 4" xfId="441"/>
    <cellStyle name="20% - 강조색6 3 4 2" xfId="442"/>
    <cellStyle name="20% - 강조색6 3 5" xfId="443"/>
    <cellStyle name="20% - 강조색6 3 5 2" xfId="444"/>
    <cellStyle name="20% - 강조색6 3 6" xfId="445"/>
    <cellStyle name="20% - 강조색6 4" xfId="446"/>
    <cellStyle name="20% - 강조색6 4 2" xfId="447"/>
    <cellStyle name="20% - 강조색6 4 2 2" xfId="448"/>
    <cellStyle name="20% - 강조색6 4 2 2 2" xfId="449"/>
    <cellStyle name="20% - 강조색6 4 2 3" xfId="450"/>
    <cellStyle name="20% - 강조색6 4 2 3 2" xfId="451"/>
    <cellStyle name="20% - 강조색6 4 2 4" xfId="452"/>
    <cellStyle name="20% - 강조색6 4 2 4 2" xfId="453"/>
    <cellStyle name="20% - 강조색6 4 2 5" xfId="454"/>
    <cellStyle name="20% - 강조색6 4 3" xfId="455"/>
    <cellStyle name="20% - 강조색6 4 3 2" xfId="456"/>
    <cellStyle name="20% - 강조색6 4 4" xfId="457"/>
    <cellStyle name="20% - 강조색6 4 4 2" xfId="458"/>
    <cellStyle name="20% - 강조색6 4 5" xfId="459"/>
    <cellStyle name="20% - 강조색6 4 5 2" xfId="460"/>
    <cellStyle name="20% - 강조색6 4 6" xfId="461"/>
    <cellStyle name="20% - 강조색6 5" xfId="462"/>
    <cellStyle name="20% - 강조색6 6" xfId="463"/>
    <cellStyle name="20% - 강조색6 6 2" xfId="464"/>
    <cellStyle name="20% - 강조색6 6 2 2" xfId="465"/>
    <cellStyle name="20% - 강조색6 6 3" xfId="466"/>
    <cellStyle name="20% - 강조색6 6 3 2" xfId="467"/>
    <cellStyle name="20% - 강조색6 6 4" xfId="468"/>
    <cellStyle name="20% - 강조색6 6 4 2" xfId="469"/>
    <cellStyle name="20% - 강조색6 6 5" xfId="470"/>
    <cellStyle name="20% - 강조색6 7" xfId="471"/>
    <cellStyle name="20% - 강조색6 8" xfId="472"/>
    <cellStyle name="20% - 강조색6 8 2" xfId="473"/>
    <cellStyle name="20% - 강조색6 9" xfId="474"/>
    <cellStyle name="40% - 강조색1 10" xfId="475"/>
    <cellStyle name="40% - 강조색1 10 2" xfId="476"/>
    <cellStyle name="40% - 강조색1 11" xfId="477"/>
    <cellStyle name="40% - 강조색1 11 2" xfId="478"/>
    <cellStyle name="40% - 강조색1 12" xfId="479"/>
    <cellStyle name="40% - 강조색1 12 2" xfId="480"/>
    <cellStyle name="40% - 강조색1 13" xfId="481"/>
    <cellStyle name="40% - 강조색1 13 2" xfId="482"/>
    <cellStyle name="40% - 강조색1 14" xfId="483"/>
    <cellStyle name="40% - 강조색1 14 2" xfId="484"/>
    <cellStyle name="40% - 강조색1 15" xfId="485"/>
    <cellStyle name="40% - 강조색1 15 2" xfId="486"/>
    <cellStyle name="40% - 강조색1 16" xfId="487"/>
    <cellStyle name="40% - 강조색1 16 2" xfId="488"/>
    <cellStyle name="40% - 강조색1 17" xfId="489"/>
    <cellStyle name="40% - 강조색1 17 2" xfId="490"/>
    <cellStyle name="40% - 강조색1 18" xfId="491"/>
    <cellStyle name="40% - 강조색1 18 2" xfId="492"/>
    <cellStyle name="40% - 강조색1 19" xfId="493"/>
    <cellStyle name="40% - 강조색1 19 2" xfId="494"/>
    <cellStyle name="40% - 강조색1 2" xfId="495"/>
    <cellStyle name="40% - 강조색1 2 2" xfId="496"/>
    <cellStyle name="40% - 강조색1 2 2 2" xfId="497"/>
    <cellStyle name="40% - 강조색1 2 3" xfId="498"/>
    <cellStyle name="40% - 강조색1 2 4" xfId="499"/>
    <cellStyle name="40% - 강조색1 20" xfId="500"/>
    <cellStyle name="40% - 강조색1 20 2" xfId="501"/>
    <cellStyle name="40% - 강조색1 21" xfId="502"/>
    <cellStyle name="40% - 강조색1 21 2" xfId="503"/>
    <cellStyle name="40% - 강조색1 22" xfId="504"/>
    <cellStyle name="40% - 강조색1 22 2" xfId="505"/>
    <cellStyle name="40% - 강조색1 23" xfId="506"/>
    <cellStyle name="40% - 강조색1 23 2" xfId="507"/>
    <cellStyle name="40% - 강조색1 24" xfId="508"/>
    <cellStyle name="40% - 강조색1 3" xfId="509"/>
    <cellStyle name="40% - 강조색1 3 2" xfId="510"/>
    <cellStyle name="40% - 강조색1 3 2 2" xfId="511"/>
    <cellStyle name="40% - 강조색1 3 2 2 2" xfId="512"/>
    <cellStyle name="40% - 강조색1 3 2 3" xfId="513"/>
    <cellStyle name="40% - 강조색1 3 2 3 2" xfId="514"/>
    <cellStyle name="40% - 강조색1 3 2 4" xfId="515"/>
    <cellStyle name="40% - 강조색1 3 2 4 2" xfId="516"/>
    <cellStyle name="40% - 강조색1 3 2 5" xfId="517"/>
    <cellStyle name="40% - 강조색1 3 3" xfId="518"/>
    <cellStyle name="40% - 강조색1 3 3 2" xfId="519"/>
    <cellStyle name="40% - 강조색1 3 4" xfId="520"/>
    <cellStyle name="40% - 강조색1 3 4 2" xfId="521"/>
    <cellStyle name="40% - 강조색1 3 5" xfId="522"/>
    <cellStyle name="40% - 강조색1 3 5 2" xfId="523"/>
    <cellStyle name="40% - 강조색1 3 6" xfId="524"/>
    <cellStyle name="40% - 강조색1 4" xfId="525"/>
    <cellStyle name="40% - 강조색1 4 2" xfId="526"/>
    <cellStyle name="40% - 강조색1 4 2 2" xfId="527"/>
    <cellStyle name="40% - 강조색1 4 2 2 2" xfId="528"/>
    <cellStyle name="40% - 강조색1 4 2 3" xfId="529"/>
    <cellStyle name="40% - 강조색1 4 2 3 2" xfId="530"/>
    <cellStyle name="40% - 강조색1 4 2 4" xfId="531"/>
    <cellStyle name="40% - 강조색1 4 2 4 2" xfId="532"/>
    <cellStyle name="40% - 강조색1 4 2 5" xfId="533"/>
    <cellStyle name="40% - 강조색1 4 3" xfId="534"/>
    <cellStyle name="40% - 강조색1 4 3 2" xfId="535"/>
    <cellStyle name="40% - 강조색1 4 4" xfId="536"/>
    <cellStyle name="40% - 강조색1 4 4 2" xfId="537"/>
    <cellStyle name="40% - 강조색1 4 5" xfId="538"/>
    <cellStyle name="40% - 강조색1 4 5 2" xfId="539"/>
    <cellStyle name="40% - 강조색1 4 6" xfId="540"/>
    <cellStyle name="40% - 강조색1 5" xfId="541"/>
    <cellStyle name="40% - 강조색1 6" xfId="542"/>
    <cellStyle name="40% - 강조색1 6 2" xfId="543"/>
    <cellStyle name="40% - 강조색1 6 2 2" xfId="544"/>
    <cellStyle name="40% - 강조색1 6 3" xfId="545"/>
    <cellStyle name="40% - 강조색1 6 3 2" xfId="546"/>
    <cellStyle name="40% - 강조색1 6 4" xfId="547"/>
    <cellStyle name="40% - 강조색1 6 4 2" xfId="548"/>
    <cellStyle name="40% - 강조색1 6 5" xfId="549"/>
    <cellStyle name="40% - 강조색1 7" xfId="550"/>
    <cellStyle name="40% - 강조색1 8" xfId="551"/>
    <cellStyle name="40% - 강조색1 8 2" xfId="552"/>
    <cellStyle name="40% - 강조색1 9" xfId="553"/>
    <cellStyle name="40% - 강조색2 10" xfId="554"/>
    <cellStyle name="40% - 강조색2 10 2" xfId="555"/>
    <cellStyle name="40% - 강조색2 11" xfId="556"/>
    <cellStyle name="40% - 강조색2 11 2" xfId="557"/>
    <cellStyle name="40% - 강조색2 12" xfId="558"/>
    <cellStyle name="40% - 강조색2 12 2" xfId="559"/>
    <cellStyle name="40% - 강조색2 13" xfId="560"/>
    <cellStyle name="40% - 강조색2 13 2" xfId="561"/>
    <cellStyle name="40% - 강조색2 14" xfId="562"/>
    <cellStyle name="40% - 강조색2 14 2" xfId="563"/>
    <cellStyle name="40% - 강조색2 15" xfId="564"/>
    <cellStyle name="40% - 강조색2 15 2" xfId="565"/>
    <cellStyle name="40% - 강조색2 16" xfId="566"/>
    <cellStyle name="40% - 강조색2 16 2" xfId="567"/>
    <cellStyle name="40% - 강조색2 17" xfId="568"/>
    <cellStyle name="40% - 강조색2 17 2" xfId="569"/>
    <cellStyle name="40% - 강조색2 18" xfId="570"/>
    <cellStyle name="40% - 강조색2 18 2" xfId="571"/>
    <cellStyle name="40% - 강조색2 19" xfId="572"/>
    <cellStyle name="40% - 강조색2 19 2" xfId="573"/>
    <cellStyle name="40% - 강조색2 2" xfId="574"/>
    <cellStyle name="40% - 강조색2 2 2" xfId="575"/>
    <cellStyle name="40% - 강조색2 2 2 2" xfId="576"/>
    <cellStyle name="40% - 강조색2 2 3" xfId="577"/>
    <cellStyle name="40% - 강조색2 2 4" xfId="578"/>
    <cellStyle name="40% - 강조색2 20" xfId="579"/>
    <cellStyle name="40% - 강조색2 20 2" xfId="580"/>
    <cellStyle name="40% - 강조색2 21" xfId="581"/>
    <cellStyle name="40% - 강조색2 21 2" xfId="582"/>
    <cellStyle name="40% - 강조색2 22" xfId="583"/>
    <cellStyle name="40% - 강조색2 22 2" xfId="584"/>
    <cellStyle name="40% - 강조색2 23" xfId="585"/>
    <cellStyle name="40% - 강조색2 23 2" xfId="586"/>
    <cellStyle name="40% - 강조색2 24" xfId="587"/>
    <cellStyle name="40% - 강조색2 3" xfId="588"/>
    <cellStyle name="40% - 강조색2 3 2" xfId="589"/>
    <cellStyle name="40% - 강조색2 3 2 2" xfId="590"/>
    <cellStyle name="40% - 강조색2 3 2 2 2" xfId="591"/>
    <cellStyle name="40% - 강조색2 3 2 3" xfId="592"/>
    <cellStyle name="40% - 강조색2 3 2 3 2" xfId="593"/>
    <cellStyle name="40% - 강조색2 3 2 4" xfId="594"/>
    <cellStyle name="40% - 강조색2 3 2 4 2" xfId="595"/>
    <cellStyle name="40% - 강조색2 3 2 5" xfId="596"/>
    <cellStyle name="40% - 강조색2 3 3" xfId="597"/>
    <cellStyle name="40% - 강조색2 3 3 2" xfId="598"/>
    <cellStyle name="40% - 강조색2 3 4" xfId="599"/>
    <cellStyle name="40% - 강조색2 3 4 2" xfId="600"/>
    <cellStyle name="40% - 강조색2 3 5" xfId="601"/>
    <cellStyle name="40% - 강조색2 3 5 2" xfId="602"/>
    <cellStyle name="40% - 강조색2 3 6" xfId="603"/>
    <cellStyle name="40% - 강조색2 4" xfId="604"/>
    <cellStyle name="40% - 강조색2 4 2" xfId="605"/>
    <cellStyle name="40% - 강조색2 4 2 2" xfId="606"/>
    <cellStyle name="40% - 강조색2 4 2 2 2" xfId="607"/>
    <cellStyle name="40% - 강조색2 4 2 3" xfId="608"/>
    <cellStyle name="40% - 강조색2 4 2 3 2" xfId="609"/>
    <cellStyle name="40% - 강조색2 4 2 4" xfId="610"/>
    <cellStyle name="40% - 강조색2 4 2 4 2" xfId="611"/>
    <cellStyle name="40% - 강조색2 4 2 5" xfId="612"/>
    <cellStyle name="40% - 강조색2 4 3" xfId="613"/>
    <cellStyle name="40% - 강조색2 4 3 2" xfId="614"/>
    <cellStyle name="40% - 강조색2 4 4" xfId="615"/>
    <cellStyle name="40% - 강조색2 4 4 2" xfId="616"/>
    <cellStyle name="40% - 강조색2 4 5" xfId="617"/>
    <cellStyle name="40% - 강조색2 4 5 2" xfId="618"/>
    <cellStyle name="40% - 강조색2 4 6" xfId="619"/>
    <cellStyle name="40% - 강조색2 5" xfId="620"/>
    <cellStyle name="40% - 강조색2 6" xfId="621"/>
    <cellStyle name="40% - 강조색2 6 2" xfId="622"/>
    <cellStyle name="40% - 강조색2 6 2 2" xfId="623"/>
    <cellStyle name="40% - 강조색2 6 3" xfId="624"/>
    <cellStyle name="40% - 강조색2 6 3 2" xfId="625"/>
    <cellStyle name="40% - 강조색2 6 4" xfId="626"/>
    <cellStyle name="40% - 강조색2 6 4 2" xfId="627"/>
    <cellStyle name="40% - 강조색2 6 5" xfId="628"/>
    <cellStyle name="40% - 강조색2 7" xfId="629"/>
    <cellStyle name="40% - 강조색2 8" xfId="630"/>
    <cellStyle name="40% - 강조색2 8 2" xfId="631"/>
    <cellStyle name="40% - 강조색2 9" xfId="632"/>
    <cellStyle name="40% - 강조색3 10" xfId="633"/>
    <cellStyle name="40% - 강조색3 10 2" xfId="634"/>
    <cellStyle name="40% - 강조색3 11" xfId="635"/>
    <cellStyle name="40% - 강조색3 11 2" xfId="636"/>
    <cellStyle name="40% - 강조색3 12" xfId="637"/>
    <cellStyle name="40% - 강조색3 12 2" xfId="638"/>
    <cellStyle name="40% - 강조색3 13" xfId="639"/>
    <cellStyle name="40% - 강조색3 13 2" xfId="640"/>
    <cellStyle name="40% - 강조색3 14" xfId="641"/>
    <cellStyle name="40% - 강조색3 14 2" xfId="642"/>
    <cellStyle name="40% - 강조색3 15" xfId="643"/>
    <cellStyle name="40% - 강조색3 15 2" xfId="644"/>
    <cellStyle name="40% - 강조색3 16" xfId="645"/>
    <cellStyle name="40% - 강조색3 16 2" xfId="646"/>
    <cellStyle name="40% - 강조색3 17" xfId="647"/>
    <cellStyle name="40% - 강조색3 17 2" xfId="648"/>
    <cellStyle name="40% - 강조색3 18" xfId="649"/>
    <cellStyle name="40% - 강조색3 18 2" xfId="650"/>
    <cellStyle name="40% - 강조색3 19" xfId="651"/>
    <cellStyle name="40% - 강조색3 19 2" xfId="652"/>
    <cellStyle name="40% - 강조색3 2" xfId="653"/>
    <cellStyle name="40% - 강조색3 2 2" xfId="654"/>
    <cellStyle name="40% - 강조색3 2 2 2" xfId="655"/>
    <cellStyle name="40% - 강조색3 2 3" xfId="656"/>
    <cellStyle name="40% - 강조색3 2 4" xfId="657"/>
    <cellStyle name="40% - 강조색3 20" xfId="658"/>
    <cellStyle name="40% - 강조색3 20 2" xfId="659"/>
    <cellStyle name="40% - 강조색3 21" xfId="660"/>
    <cellStyle name="40% - 강조색3 21 2" xfId="661"/>
    <cellStyle name="40% - 강조색3 22" xfId="662"/>
    <cellStyle name="40% - 강조색3 22 2" xfId="663"/>
    <cellStyle name="40% - 강조색3 23" xfId="664"/>
    <cellStyle name="40% - 강조색3 23 2" xfId="665"/>
    <cellStyle name="40% - 강조색3 24" xfId="666"/>
    <cellStyle name="40% - 강조색3 3" xfId="667"/>
    <cellStyle name="40% - 강조색3 3 2" xfId="668"/>
    <cellStyle name="40% - 강조색3 3 2 2" xfId="669"/>
    <cellStyle name="40% - 강조색3 3 2 2 2" xfId="670"/>
    <cellStyle name="40% - 강조색3 3 2 3" xfId="671"/>
    <cellStyle name="40% - 강조색3 3 2 3 2" xfId="672"/>
    <cellStyle name="40% - 강조색3 3 2 4" xfId="673"/>
    <cellStyle name="40% - 강조색3 3 2 4 2" xfId="674"/>
    <cellStyle name="40% - 강조색3 3 2 5" xfId="675"/>
    <cellStyle name="40% - 강조색3 3 3" xfId="676"/>
    <cellStyle name="40% - 강조색3 3 3 2" xfId="677"/>
    <cellStyle name="40% - 강조색3 3 4" xfId="678"/>
    <cellStyle name="40% - 강조색3 3 4 2" xfId="679"/>
    <cellStyle name="40% - 강조색3 3 5" xfId="680"/>
    <cellStyle name="40% - 강조색3 3 5 2" xfId="681"/>
    <cellStyle name="40% - 강조색3 3 6" xfId="682"/>
    <cellStyle name="40% - 강조색3 4" xfId="683"/>
    <cellStyle name="40% - 강조색3 4 2" xfId="684"/>
    <cellStyle name="40% - 강조색3 4 2 2" xfId="685"/>
    <cellStyle name="40% - 강조색3 4 2 2 2" xfId="686"/>
    <cellStyle name="40% - 강조색3 4 2 3" xfId="687"/>
    <cellStyle name="40% - 강조색3 4 2 3 2" xfId="688"/>
    <cellStyle name="40% - 강조색3 4 2 4" xfId="689"/>
    <cellStyle name="40% - 강조색3 4 2 4 2" xfId="690"/>
    <cellStyle name="40% - 강조색3 4 2 5" xfId="691"/>
    <cellStyle name="40% - 강조색3 4 3" xfId="692"/>
    <cellStyle name="40% - 강조색3 4 3 2" xfId="693"/>
    <cellStyle name="40% - 강조색3 4 4" xfId="694"/>
    <cellStyle name="40% - 강조색3 4 4 2" xfId="695"/>
    <cellStyle name="40% - 강조색3 4 5" xfId="696"/>
    <cellStyle name="40% - 강조색3 4 5 2" xfId="697"/>
    <cellStyle name="40% - 강조색3 4 6" xfId="698"/>
    <cellStyle name="40% - 강조색3 5" xfId="699"/>
    <cellStyle name="40% - 강조색3 6" xfId="700"/>
    <cellStyle name="40% - 강조색3 6 2" xfId="701"/>
    <cellStyle name="40% - 강조색3 6 2 2" xfId="702"/>
    <cellStyle name="40% - 강조색3 6 3" xfId="703"/>
    <cellStyle name="40% - 강조색3 6 3 2" xfId="704"/>
    <cellStyle name="40% - 강조색3 6 4" xfId="705"/>
    <cellStyle name="40% - 강조색3 6 4 2" xfId="706"/>
    <cellStyle name="40% - 강조색3 6 5" xfId="707"/>
    <cellStyle name="40% - 강조색3 7" xfId="708"/>
    <cellStyle name="40% - 강조색3 8" xfId="709"/>
    <cellStyle name="40% - 강조색3 8 2" xfId="710"/>
    <cellStyle name="40% - 강조색3 9" xfId="711"/>
    <cellStyle name="40% - 강조색4 10" xfId="712"/>
    <cellStyle name="40% - 강조색4 10 2" xfId="713"/>
    <cellStyle name="40% - 강조색4 11" xfId="714"/>
    <cellStyle name="40% - 강조색4 11 2" xfId="715"/>
    <cellStyle name="40% - 강조색4 12" xfId="716"/>
    <cellStyle name="40% - 강조색4 12 2" xfId="717"/>
    <cellStyle name="40% - 강조색4 13" xfId="718"/>
    <cellStyle name="40% - 강조색4 13 2" xfId="719"/>
    <cellStyle name="40% - 강조색4 14" xfId="720"/>
    <cellStyle name="40% - 강조색4 14 2" xfId="721"/>
    <cellStyle name="40% - 강조색4 15" xfId="722"/>
    <cellStyle name="40% - 강조색4 15 2" xfId="723"/>
    <cellStyle name="40% - 강조색4 16" xfId="724"/>
    <cellStyle name="40% - 강조색4 16 2" xfId="725"/>
    <cellStyle name="40% - 강조색4 17" xfId="726"/>
    <cellStyle name="40% - 강조색4 17 2" xfId="727"/>
    <cellStyle name="40% - 강조색4 18" xfId="728"/>
    <cellStyle name="40% - 강조색4 18 2" xfId="729"/>
    <cellStyle name="40% - 강조색4 19" xfId="730"/>
    <cellStyle name="40% - 강조색4 19 2" xfId="731"/>
    <cellStyle name="40% - 강조색4 2" xfId="732"/>
    <cellStyle name="40% - 강조색4 2 2" xfId="733"/>
    <cellStyle name="40% - 강조색4 2 2 2" xfId="734"/>
    <cellStyle name="40% - 강조색4 2 3" xfId="735"/>
    <cellStyle name="40% - 강조색4 2 4" xfId="736"/>
    <cellStyle name="40% - 강조색4 20" xfId="737"/>
    <cellStyle name="40% - 강조색4 20 2" xfId="738"/>
    <cellStyle name="40% - 강조색4 21" xfId="739"/>
    <cellStyle name="40% - 강조색4 21 2" xfId="740"/>
    <cellStyle name="40% - 강조색4 22" xfId="741"/>
    <cellStyle name="40% - 강조색4 22 2" xfId="742"/>
    <cellStyle name="40% - 강조색4 23" xfId="743"/>
    <cellStyle name="40% - 강조색4 23 2" xfId="744"/>
    <cellStyle name="40% - 강조색4 24" xfId="745"/>
    <cellStyle name="40% - 강조색4 3" xfId="746"/>
    <cellStyle name="40% - 강조색4 3 2" xfId="747"/>
    <cellStyle name="40% - 강조색4 3 2 2" xfId="748"/>
    <cellStyle name="40% - 강조색4 3 2 2 2" xfId="749"/>
    <cellStyle name="40% - 강조색4 3 2 3" xfId="750"/>
    <cellStyle name="40% - 강조색4 3 2 3 2" xfId="751"/>
    <cellStyle name="40% - 강조색4 3 2 4" xfId="752"/>
    <cellStyle name="40% - 강조색4 3 2 4 2" xfId="753"/>
    <cellStyle name="40% - 강조색4 3 2 5" xfId="754"/>
    <cellStyle name="40% - 강조색4 3 3" xfId="755"/>
    <cellStyle name="40% - 강조색4 3 3 2" xfId="756"/>
    <cellStyle name="40% - 강조색4 3 4" xfId="757"/>
    <cellStyle name="40% - 강조색4 3 4 2" xfId="758"/>
    <cellStyle name="40% - 강조색4 3 5" xfId="759"/>
    <cellStyle name="40% - 강조색4 3 5 2" xfId="760"/>
    <cellStyle name="40% - 강조색4 3 6" xfId="761"/>
    <cellStyle name="40% - 강조색4 4" xfId="762"/>
    <cellStyle name="40% - 강조색4 4 2" xfId="763"/>
    <cellStyle name="40% - 강조색4 4 2 2" xfId="764"/>
    <cellStyle name="40% - 강조색4 4 2 2 2" xfId="765"/>
    <cellStyle name="40% - 강조색4 4 2 3" xfId="766"/>
    <cellStyle name="40% - 강조색4 4 2 3 2" xfId="767"/>
    <cellStyle name="40% - 강조색4 4 2 4" xfId="768"/>
    <cellStyle name="40% - 강조색4 4 2 4 2" xfId="769"/>
    <cellStyle name="40% - 강조색4 4 2 5" xfId="770"/>
    <cellStyle name="40% - 강조색4 4 3" xfId="771"/>
    <cellStyle name="40% - 강조색4 4 3 2" xfId="772"/>
    <cellStyle name="40% - 강조색4 4 4" xfId="773"/>
    <cellStyle name="40% - 강조색4 4 4 2" xfId="774"/>
    <cellStyle name="40% - 강조색4 4 5" xfId="775"/>
    <cellStyle name="40% - 강조색4 4 5 2" xfId="776"/>
    <cellStyle name="40% - 강조색4 4 6" xfId="777"/>
    <cellStyle name="40% - 강조색4 5" xfId="778"/>
    <cellStyle name="40% - 강조색4 6" xfId="779"/>
    <cellStyle name="40% - 강조색4 6 2" xfId="780"/>
    <cellStyle name="40% - 강조색4 6 2 2" xfId="781"/>
    <cellStyle name="40% - 강조색4 6 3" xfId="782"/>
    <cellStyle name="40% - 강조색4 6 3 2" xfId="783"/>
    <cellStyle name="40% - 강조색4 6 4" xfId="784"/>
    <cellStyle name="40% - 강조색4 6 4 2" xfId="785"/>
    <cellStyle name="40% - 강조색4 6 5" xfId="786"/>
    <cellStyle name="40% - 강조색4 7" xfId="787"/>
    <cellStyle name="40% - 강조색4 8" xfId="788"/>
    <cellStyle name="40% - 강조색4 8 2" xfId="789"/>
    <cellStyle name="40% - 강조색4 9" xfId="790"/>
    <cellStyle name="40% - 강조색5 10" xfId="791"/>
    <cellStyle name="40% - 강조색5 10 2" xfId="792"/>
    <cellStyle name="40% - 강조색5 11" xfId="793"/>
    <cellStyle name="40% - 강조색5 11 2" xfId="794"/>
    <cellStyle name="40% - 강조색5 12" xfId="795"/>
    <cellStyle name="40% - 강조색5 12 2" xfId="796"/>
    <cellStyle name="40% - 강조색5 13" xfId="797"/>
    <cellStyle name="40% - 강조색5 13 2" xfId="798"/>
    <cellStyle name="40% - 강조색5 14" xfId="799"/>
    <cellStyle name="40% - 강조색5 14 2" xfId="800"/>
    <cellStyle name="40% - 강조색5 15" xfId="801"/>
    <cellStyle name="40% - 강조색5 15 2" xfId="802"/>
    <cellStyle name="40% - 강조색5 16" xfId="803"/>
    <cellStyle name="40% - 강조색5 16 2" xfId="804"/>
    <cellStyle name="40% - 강조색5 17" xfId="805"/>
    <cellStyle name="40% - 강조색5 17 2" xfId="806"/>
    <cellStyle name="40% - 강조색5 18" xfId="807"/>
    <cellStyle name="40% - 강조색5 18 2" xfId="808"/>
    <cellStyle name="40% - 강조색5 19" xfId="809"/>
    <cellStyle name="40% - 강조색5 19 2" xfId="810"/>
    <cellStyle name="40% - 강조색5 2" xfId="811"/>
    <cellStyle name="40% - 강조색5 2 2" xfId="812"/>
    <cellStyle name="40% - 강조색5 2 2 2" xfId="813"/>
    <cellStyle name="40% - 강조색5 2 3" xfId="814"/>
    <cellStyle name="40% - 강조색5 2 4" xfId="815"/>
    <cellStyle name="40% - 강조색5 20" xfId="816"/>
    <cellStyle name="40% - 강조색5 20 2" xfId="817"/>
    <cellStyle name="40% - 강조색5 21" xfId="818"/>
    <cellStyle name="40% - 강조색5 21 2" xfId="819"/>
    <cellStyle name="40% - 강조색5 22" xfId="820"/>
    <cellStyle name="40% - 강조색5 22 2" xfId="821"/>
    <cellStyle name="40% - 강조색5 23" xfId="822"/>
    <cellStyle name="40% - 강조색5 23 2" xfId="823"/>
    <cellStyle name="40% - 강조색5 24" xfId="824"/>
    <cellStyle name="40% - 강조색5 3" xfId="825"/>
    <cellStyle name="40% - 강조색5 3 2" xfId="826"/>
    <cellStyle name="40% - 강조색5 3 2 2" xfId="827"/>
    <cellStyle name="40% - 강조색5 3 2 2 2" xfId="828"/>
    <cellStyle name="40% - 강조색5 3 2 3" xfId="829"/>
    <cellStyle name="40% - 강조색5 3 2 3 2" xfId="830"/>
    <cellStyle name="40% - 강조색5 3 2 4" xfId="831"/>
    <cellStyle name="40% - 강조색5 3 2 4 2" xfId="832"/>
    <cellStyle name="40% - 강조색5 3 2 5" xfId="833"/>
    <cellStyle name="40% - 강조색5 3 3" xfId="834"/>
    <cellStyle name="40% - 강조색5 3 3 2" xfId="835"/>
    <cellStyle name="40% - 강조색5 3 4" xfId="836"/>
    <cellStyle name="40% - 강조색5 3 4 2" xfId="837"/>
    <cellStyle name="40% - 강조색5 3 5" xfId="838"/>
    <cellStyle name="40% - 강조색5 3 5 2" xfId="839"/>
    <cellStyle name="40% - 강조색5 3 6" xfId="840"/>
    <cellStyle name="40% - 강조색5 4" xfId="841"/>
    <cellStyle name="40% - 강조색5 4 2" xfId="842"/>
    <cellStyle name="40% - 강조색5 4 2 2" xfId="843"/>
    <cellStyle name="40% - 강조색5 4 2 2 2" xfId="844"/>
    <cellStyle name="40% - 강조색5 4 2 3" xfId="845"/>
    <cellStyle name="40% - 강조색5 4 2 3 2" xfId="846"/>
    <cellStyle name="40% - 강조색5 4 2 4" xfId="847"/>
    <cellStyle name="40% - 강조색5 4 2 4 2" xfId="848"/>
    <cellStyle name="40% - 강조색5 4 2 5" xfId="849"/>
    <cellStyle name="40% - 강조색5 4 3" xfId="850"/>
    <cellStyle name="40% - 강조색5 4 3 2" xfId="851"/>
    <cellStyle name="40% - 강조색5 4 4" xfId="852"/>
    <cellStyle name="40% - 강조색5 4 4 2" xfId="853"/>
    <cellStyle name="40% - 강조색5 4 5" xfId="854"/>
    <cellStyle name="40% - 강조색5 4 5 2" xfId="855"/>
    <cellStyle name="40% - 강조색5 4 6" xfId="856"/>
    <cellStyle name="40% - 강조색5 5" xfId="857"/>
    <cellStyle name="40% - 강조색5 6" xfId="858"/>
    <cellStyle name="40% - 강조색5 6 2" xfId="859"/>
    <cellStyle name="40% - 강조색5 6 2 2" xfId="860"/>
    <cellStyle name="40% - 강조색5 6 3" xfId="861"/>
    <cellStyle name="40% - 강조색5 6 3 2" xfId="862"/>
    <cellStyle name="40% - 강조색5 6 4" xfId="863"/>
    <cellStyle name="40% - 강조색5 6 4 2" xfId="864"/>
    <cellStyle name="40% - 강조색5 6 5" xfId="865"/>
    <cellStyle name="40% - 강조색5 7" xfId="866"/>
    <cellStyle name="40% - 강조색5 8" xfId="867"/>
    <cellStyle name="40% - 강조색5 8 2" xfId="868"/>
    <cellStyle name="40% - 강조색5 9" xfId="869"/>
    <cellStyle name="40% - 강조색6 10" xfId="870"/>
    <cellStyle name="40% - 강조색6 10 2" xfId="871"/>
    <cellStyle name="40% - 강조색6 11" xfId="872"/>
    <cellStyle name="40% - 강조색6 11 2" xfId="873"/>
    <cellStyle name="40% - 강조색6 12" xfId="874"/>
    <cellStyle name="40% - 강조색6 12 2" xfId="875"/>
    <cellStyle name="40% - 강조색6 13" xfId="876"/>
    <cellStyle name="40% - 강조색6 13 2" xfId="877"/>
    <cellStyle name="40% - 강조색6 14" xfId="878"/>
    <cellStyle name="40% - 강조색6 14 2" xfId="879"/>
    <cellStyle name="40% - 강조색6 15" xfId="880"/>
    <cellStyle name="40% - 강조색6 15 2" xfId="881"/>
    <cellStyle name="40% - 강조색6 16" xfId="882"/>
    <cellStyle name="40% - 강조색6 16 2" xfId="883"/>
    <cellStyle name="40% - 강조색6 17" xfId="884"/>
    <cellStyle name="40% - 강조색6 17 2" xfId="885"/>
    <cellStyle name="40% - 강조색6 18" xfId="886"/>
    <cellStyle name="40% - 강조색6 18 2" xfId="887"/>
    <cellStyle name="40% - 강조색6 19" xfId="888"/>
    <cellStyle name="40% - 강조색6 19 2" xfId="889"/>
    <cellStyle name="40% - 강조색6 2" xfId="890"/>
    <cellStyle name="40% - 강조색6 2 2" xfId="891"/>
    <cellStyle name="40% - 강조색6 2 2 2" xfId="892"/>
    <cellStyle name="40% - 강조색6 2 3" xfId="893"/>
    <cellStyle name="40% - 강조색6 2 4" xfId="894"/>
    <cellStyle name="40% - 강조색6 20" xfId="895"/>
    <cellStyle name="40% - 강조색6 20 2" xfId="896"/>
    <cellStyle name="40% - 강조색6 21" xfId="897"/>
    <cellStyle name="40% - 강조색6 21 2" xfId="898"/>
    <cellStyle name="40% - 강조색6 22" xfId="899"/>
    <cellStyle name="40% - 강조색6 22 2" xfId="900"/>
    <cellStyle name="40% - 강조색6 23" xfId="901"/>
    <cellStyle name="40% - 강조색6 23 2" xfId="902"/>
    <cellStyle name="40% - 강조색6 24" xfId="903"/>
    <cellStyle name="40% - 강조색6 3" xfId="904"/>
    <cellStyle name="40% - 강조색6 3 2" xfId="905"/>
    <cellStyle name="40% - 강조색6 3 2 2" xfId="906"/>
    <cellStyle name="40% - 강조색6 3 2 2 2" xfId="907"/>
    <cellStyle name="40% - 강조색6 3 2 3" xfId="908"/>
    <cellStyle name="40% - 강조색6 3 2 3 2" xfId="909"/>
    <cellStyle name="40% - 강조색6 3 2 4" xfId="910"/>
    <cellStyle name="40% - 강조색6 3 2 4 2" xfId="911"/>
    <cellStyle name="40% - 강조색6 3 2 5" xfId="912"/>
    <cellStyle name="40% - 강조색6 3 3" xfId="913"/>
    <cellStyle name="40% - 강조색6 3 3 2" xfId="914"/>
    <cellStyle name="40% - 강조색6 3 4" xfId="915"/>
    <cellStyle name="40% - 강조색6 3 4 2" xfId="916"/>
    <cellStyle name="40% - 강조색6 3 5" xfId="917"/>
    <cellStyle name="40% - 강조색6 3 5 2" xfId="918"/>
    <cellStyle name="40% - 강조색6 3 6" xfId="919"/>
    <cellStyle name="40% - 강조색6 4" xfId="920"/>
    <cellStyle name="40% - 강조색6 4 2" xfId="921"/>
    <cellStyle name="40% - 강조색6 4 2 2" xfId="922"/>
    <cellStyle name="40% - 강조색6 4 2 2 2" xfId="923"/>
    <cellStyle name="40% - 강조색6 4 2 3" xfId="924"/>
    <cellStyle name="40% - 강조색6 4 2 3 2" xfId="925"/>
    <cellStyle name="40% - 강조색6 4 2 4" xfId="926"/>
    <cellStyle name="40% - 강조색6 4 2 4 2" xfId="927"/>
    <cellStyle name="40% - 강조색6 4 2 5" xfId="928"/>
    <cellStyle name="40% - 강조색6 4 3" xfId="929"/>
    <cellStyle name="40% - 강조색6 4 3 2" xfId="930"/>
    <cellStyle name="40% - 강조색6 4 4" xfId="931"/>
    <cellStyle name="40% - 강조색6 4 4 2" xfId="932"/>
    <cellStyle name="40% - 강조색6 4 5" xfId="933"/>
    <cellStyle name="40% - 강조색6 4 5 2" xfId="934"/>
    <cellStyle name="40% - 강조색6 4 6" xfId="935"/>
    <cellStyle name="40% - 강조색6 5" xfId="936"/>
    <cellStyle name="40% - 강조색6 6" xfId="937"/>
    <cellStyle name="40% - 강조색6 6 2" xfId="938"/>
    <cellStyle name="40% - 강조색6 6 2 2" xfId="939"/>
    <cellStyle name="40% - 강조색6 6 3" xfId="940"/>
    <cellStyle name="40% - 강조색6 6 3 2" xfId="941"/>
    <cellStyle name="40% - 강조색6 6 4" xfId="942"/>
    <cellStyle name="40% - 강조색6 6 4 2" xfId="943"/>
    <cellStyle name="40% - 강조색6 6 5" xfId="944"/>
    <cellStyle name="40% - 강조색6 7" xfId="945"/>
    <cellStyle name="40% - 강조색6 8" xfId="946"/>
    <cellStyle name="40% - 강조색6 8 2" xfId="947"/>
    <cellStyle name="40% - 강조색6 9" xfId="948"/>
    <cellStyle name="60% - 강조색1 10" xfId="949"/>
    <cellStyle name="60% - 강조색1 11" xfId="950"/>
    <cellStyle name="60% - 강조색1 12" xfId="951"/>
    <cellStyle name="60% - 강조색1 13" xfId="952"/>
    <cellStyle name="60% - 강조색1 14" xfId="953"/>
    <cellStyle name="60% - 강조색1 15" xfId="954"/>
    <cellStyle name="60% - 강조색1 16" xfId="955"/>
    <cellStyle name="60% - 강조색1 17" xfId="956"/>
    <cellStyle name="60% - 강조색1 18" xfId="957"/>
    <cellStyle name="60% - 강조색1 19" xfId="958"/>
    <cellStyle name="60% - 강조색1 2" xfId="959"/>
    <cellStyle name="60% - 강조색1 2 2" xfId="960"/>
    <cellStyle name="60% - 강조색1 20" xfId="961"/>
    <cellStyle name="60% - 강조색1 21" xfId="962"/>
    <cellStyle name="60% - 강조색1 3" xfId="963"/>
    <cellStyle name="60% - 강조색1 3 2" xfId="964"/>
    <cellStyle name="60% - 강조색1 4" xfId="965"/>
    <cellStyle name="60% - 강조색1 5" xfId="966"/>
    <cellStyle name="60% - 강조색1 6" xfId="967"/>
    <cellStyle name="60% - 강조색1 7" xfId="968"/>
    <cellStyle name="60% - 강조색1 8" xfId="969"/>
    <cellStyle name="60% - 강조색1 9" xfId="970"/>
    <cellStyle name="60% - 강조색2 10" xfId="971"/>
    <cellStyle name="60% - 강조색2 11" xfId="972"/>
    <cellStyle name="60% - 강조색2 12" xfId="973"/>
    <cellStyle name="60% - 강조색2 13" xfId="974"/>
    <cellStyle name="60% - 강조색2 14" xfId="975"/>
    <cellStyle name="60% - 강조색2 15" xfId="976"/>
    <cellStyle name="60% - 강조색2 16" xfId="977"/>
    <cellStyle name="60% - 강조색2 17" xfId="978"/>
    <cellStyle name="60% - 강조색2 18" xfId="979"/>
    <cellStyle name="60% - 강조색2 19" xfId="980"/>
    <cellStyle name="60% - 강조색2 2" xfId="981"/>
    <cellStyle name="60% - 강조색2 2 2" xfId="982"/>
    <cellStyle name="60% - 강조색2 20" xfId="983"/>
    <cellStyle name="60% - 강조색2 21" xfId="984"/>
    <cellStyle name="60% - 강조색2 3" xfId="985"/>
    <cellStyle name="60% - 강조색2 3 2" xfId="986"/>
    <cellStyle name="60% - 강조색2 4" xfId="987"/>
    <cellStyle name="60% - 강조색2 5" xfId="988"/>
    <cellStyle name="60% - 강조색2 6" xfId="989"/>
    <cellStyle name="60% - 강조색2 7" xfId="990"/>
    <cellStyle name="60% - 강조색2 8" xfId="991"/>
    <cellStyle name="60% - 강조색2 9" xfId="992"/>
    <cellStyle name="60% - 강조색3 10" xfId="993"/>
    <cellStyle name="60% - 강조색3 11" xfId="994"/>
    <cellStyle name="60% - 강조색3 12" xfId="995"/>
    <cellStyle name="60% - 강조색3 13" xfId="996"/>
    <cellStyle name="60% - 강조색3 14" xfId="997"/>
    <cellStyle name="60% - 강조색3 15" xfId="998"/>
    <cellStyle name="60% - 강조색3 16" xfId="999"/>
    <cellStyle name="60% - 강조색3 17" xfId="1000"/>
    <cellStyle name="60% - 강조색3 18" xfId="1001"/>
    <cellStyle name="60% - 강조색3 19" xfId="1002"/>
    <cellStyle name="60% - 강조색3 2" xfId="1003"/>
    <cellStyle name="60% - 강조색3 2 2" xfId="1004"/>
    <cellStyle name="60% - 강조색3 20" xfId="1005"/>
    <cellStyle name="60% - 강조색3 21" xfId="1006"/>
    <cellStyle name="60% - 강조색3 3" xfId="1007"/>
    <cellStyle name="60% - 강조색3 3 2" xfId="1008"/>
    <cellStyle name="60% - 강조색3 4" xfId="1009"/>
    <cellStyle name="60% - 강조색3 5" xfId="1010"/>
    <cellStyle name="60% - 강조색3 6" xfId="1011"/>
    <cellStyle name="60% - 강조색3 7" xfId="1012"/>
    <cellStyle name="60% - 강조색3 8" xfId="1013"/>
    <cellStyle name="60% - 강조색3 9" xfId="1014"/>
    <cellStyle name="60% - 강조색4 10" xfId="1015"/>
    <cellStyle name="60% - 강조색4 11" xfId="1016"/>
    <cellStyle name="60% - 강조색4 12" xfId="1017"/>
    <cellStyle name="60% - 강조색4 13" xfId="1018"/>
    <cellStyle name="60% - 강조색4 14" xfId="1019"/>
    <cellStyle name="60% - 강조색4 15" xfId="1020"/>
    <cellStyle name="60% - 강조색4 16" xfId="1021"/>
    <cellStyle name="60% - 강조색4 17" xfId="1022"/>
    <cellStyle name="60% - 강조색4 18" xfId="1023"/>
    <cellStyle name="60% - 강조색4 19" xfId="1024"/>
    <cellStyle name="60% - 강조색4 2" xfId="1025"/>
    <cellStyle name="60% - 강조색4 2 2" xfId="1026"/>
    <cellStyle name="60% - 강조색4 20" xfId="1027"/>
    <cellStyle name="60% - 강조색4 21" xfId="1028"/>
    <cellStyle name="60% - 강조색4 3" xfId="1029"/>
    <cellStyle name="60% - 강조색4 3 2" xfId="1030"/>
    <cellStyle name="60% - 강조색4 4" xfId="1031"/>
    <cellStyle name="60% - 강조색4 5" xfId="1032"/>
    <cellStyle name="60% - 강조색4 6" xfId="1033"/>
    <cellStyle name="60% - 강조색4 7" xfId="1034"/>
    <cellStyle name="60% - 강조색4 8" xfId="1035"/>
    <cellStyle name="60% - 강조색4 9" xfId="1036"/>
    <cellStyle name="60% - 강조색5 10" xfId="1037"/>
    <cellStyle name="60% - 강조색5 11" xfId="1038"/>
    <cellStyle name="60% - 강조색5 12" xfId="1039"/>
    <cellStyle name="60% - 강조색5 13" xfId="1040"/>
    <cellStyle name="60% - 강조색5 14" xfId="1041"/>
    <cellStyle name="60% - 강조색5 15" xfId="1042"/>
    <cellStyle name="60% - 강조색5 16" xfId="1043"/>
    <cellStyle name="60% - 강조색5 17" xfId="1044"/>
    <cellStyle name="60% - 강조색5 18" xfId="1045"/>
    <cellStyle name="60% - 강조색5 19" xfId="1046"/>
    <cellStyle name="60% - 강조색5 2" xfId="1047"/>
    <cellStyle name="60% - 강조색5 2 2" xfId="1048"/>
    <cellStyle name="60% - 강조색5 20" xfId="1049"/>
    <cellStyle name="60% - 강조색5 21" xfId="1050"/>
    <cellStyle name="60% - 강조색5 3" xfId="1051"/>
    <cellStyle name="60% - 강조색5 3 2" xfId="1052"/>
    <cellStyle name="60% - 강조색5 4" xfId="1053"/>
    <cellStyle name="60% - 강조색5 5" xfId="1054"/>
    <cellStyle name="60% - 강조색5 6" xfId="1055"/>
    <cellStyle name="60% - 강조색5 7" xfId="1056"/>
    <cellStyle name="60% - 강조색5 8" xfId="1057"/>
    <cellStyle name="60% - 강조색5 9" xfId="1058"/>
    <cellStyle name="60% - 강조색6 10" xfId="1059"/>
    <cellStyle name="60% - 강조색6 11" xfId="1060"/>
    <cellStyle name="60% - 강조색6 12" xfId="1061"/>
    <cellStyle name="60% - 강조색6 13" xfId="1062"/>
    <cellStyle name="60% - 강조색6 14" xfId="1063"/>
    <cellStyle name="60% - 강조색6 15" xfId="1064"/>
    <cellStyle name="60% - 강조색6 16" xfId="1065"/>
    <cellStyle name="60% - 강조색6 17" xfId="1066"/>
    <cellStyle name="60% - 강조색6 18" xfId="1067"/>
    <cellStyle name="60% - 강조색6 19" xfId="1068"/>
    <cellStyle name="60% - 강조색6 2" xfId="1069"/>
    <cellStyle name="60% - 강조색6 2 2" xfId="1070"/>
    <cellStyle name="60% - 강조색6 20" xfId="1071"/>
    <cellStyle name="60% - 강조색6 21" xfId="1072"/>
    <cellStyle name="60% - 강조색6 3" xfId="1073"/>
    <cellStyle name="60% - 강조색6 3 2" xfId="1074"/>
    <cellStyle name="60% - 강조색6 4" xfId="1075"/>
    <cellStyle name="60% - 강조색6 5" xfId="1076"/>
    <cellStyle name="60% - 강조색6 6" xfId="1077"/>
    <cellStyle name="60% - 강조색6 7" xfId="1078"/>
    <cellStyle name="60% - 강조색6 8" xfId="1079"/>
    <cellStyle name="60% - 강조색6 9" xfId="1080"/>
    <cellStyle name="AeE­ [0]_INQUIRY ¿μ¾÷AßAø " xfId="1081"/>
    <cellStyle name="AeE­_INQUIRY ¿μ¾÷AßAø " xfId="1082"/>
    <cellStyle name="AÞ¸¶ [0]_INQUIRY ¿μ¾÷AßAø " xfId="1083"/>
    <cellStyle name="AÞ¸¶_INQUIRY ¿μ¾÷AßAø " xfId="1084"/>
    <cellStyle name="C￥AØ_¿μ¾÷CoE² " xfId="1085"/>
    <cellStyle name="Comma [0]_ SG&amp;A Bridge " xfId="1086"/>
    <cellStyle name="Comma_ SG&amp;A Bridge " xfId="1087"/>
    <cellStyle name="Currency [0]_ SG&amp;A Bridge " xfId="1088"/>
    <cellStyle name="Currency_ SG&amp;A Bridge " xfId="1089"/>
    <cellStyle name="Header1" xfId="1090"/>
    <cellStyle name="Header2" xfId="1091"/>
    <cellStyle name="Normal_ SG&amp;A Bridge " xfId="1092"/>
    <cellStyle name="강조색1 10" xfId="1093"/>
    <cellStyle name="강조색1 11" xfId="1094"/>
    <cellStyle name="강조색1 12" xfId="1095"/>
    <cellStyle name="강조색1 13" xfId="1096"/>
    <cellStyle name="강조색1 14" xfId="1097"/>
    <cellStyle name="강조색1 15" xfId="1098"/>
    <cellStyle name="강조색1 16" xfId="1099"/>
    <cellStyle name="강조색1 17" xfId="1100"/>
    <cellStyle name="강조색1 18" xfId="1101"/>
    <cellStyle name="강조색1 19" xfId="1102"/>
    <cellStyle name="강조색1 2" xfId="1103"/>
    <cellStyle name="강조색1 2 2" xfId="1104"/>
    <cellStyle name="강조색1 20" xfId="1105"/>
    <cellStyle name="강조색1 21" xfId="1106"/>
    <cellStyle name="강조색1 3" xfId="1107"/>
    <cellStyle name="강조색1 3 2" xfId="1108"/>
    <cellStyle name="강조색1 4" xfId="1109"/>
    <cellStyle name="강조색1 5" xfId="1110"/>
    <cellStyle name="강조색1 6" xfId="1111"/>
    <cellStyle name="강조색1 7" xfId="1112"/>
    <cellStyle name="강조색1 8" xfId="1113"/>
    <cellStyle name="강조색1 9" xfId="1114"/>
    <cellStyle name="강조색2 10" xfId="1115"/>
    <cellStyle name="강조색2 11" xfId="1116"/>
    <cellStyle name="강조색2 12" xfId="1117"/>
    <cellStyle name="강조색2 13" xfId="1118"/>
    <cellStyle name="강조색2 14" xfId="1119"/>
    <cellStyle name="강조색2 15" xfId="1120"/>
    <cellStyle name="강조색2 16" xfId="1121"/>
    <cellStyle name="강조색2 17" xfId="1122"/>
    <cellStyle name="강조색2 18" xfId="1123"/>
    <cellStyle name="강조색2 19" xfId="1124"/>
    <cellStyle name="강조색2 2" xfId="1125"/>
    <cellStyle name="강조색2 2 2" xfId="1126"/>
    <cellStyle name="강조색2 20" xfId="1127"/>
    <cellStyle name="강조색2 21" xfId="1128"/>
    <cellStyle name="강조색2 3" xfId="1129"/>
    <cellStyle name="강조색2 3 2" xfId="1130"/>
    <cellStyle name="강조색2 4" xfId="1131"/>
    <cellStyle name="강조색2 5" xfId="1132"/>
    <cellStyle name="강조색2 6" xfId="1133"/>
    <cellStyle name="강조색2 7" xfId="1134"/>
    <cellStyle name="강조색2 8" xfId="1135"/>
    <cellStyle name="강조색2 9" xfId="1136"/>
    <cellStyle name="강조색3 10" xfId="1137"/>
    <cellStyle name="강조색3 11" xfId="1138"/>
    <cellStyle name="강조색3 12" xfId="1139"/>
    <cellStyle name="강조색3 13" xfId="1140"/>
    <cellStyle name="강조색3 14" xfId="1141"/>
    <cellStyle name="강조색3 15" xfId="1142"/>
    <cellStyle name="강조색3 16" xfId="1143"/>
    <cellStyle name="강조색3 17" xfId="1144"/>
    <cellStyle name="강조색3 18" xfId="1145"/>
    <cellStyle name="강조색3 19" xfId="1146"/>
    <cellStyle name="강조색3 2" xfId="1147"/>
    <cellStyle name="강조색3 2 2" xfId="1148"/>
    <cellStyle name="강조색3 20" xfId="1149"/>
    <cellStyle name="강조색3 21" xfId="1150"/>
    <cellStyle name="강조색3 3" xfId="1151"/>
    <cellStyle name="강조색3 3 2" xfId="1152"/>
    <cellStyle name="강조색3 4" xfId="1153"/>
    <cellStyle name="강조색3 5" xfId="1154"/>
    <cellStyle name="강조색3 6" xfId="1155"/>
    <cellStyle name="강조색3 7" xfId="1156"/>
    <cellStyle name="강조색3 8" xfId="1157"/>
    <cellStyle name="강조색3 9" xfId="1158"/>
    <cellStyle name="강조색4 10" xfId="1159"/>
    <cellStyle name="강조색4 11" xfId="1160"/>
    <cellStyle name="강조색4 12" xfId="1161"/>
    <cellStyle name="강조색4 13" xfId="1162"/>
    <cellStyle name="강조색4 14" xfId="1163"/>
    <cellStyle name="강조색4 15" xfId="1164"/>
    <cellStyle name="강조색4 16" xfId="1165"/>
    <cellStyle name="강조색4 17" xfId="1166"/>
    <cellStyle name="강조색4 18" xfId="1167"/>
    <cellStyle name="강조색4 19" xfId="1168"/>
    <cellStyle name="강조색4 2" xfId="1169"/>
    <cellStyle name="강조색4 2 2" xfId="1170"/>
    <cellStyle name="강조색4 20" xfId="1171"/>
    <cellStyle name="강조색4 21" xfId="1172"/>
    <cellStyle name="강조색4 3" xfId="1173"/>
    <cellStyle name="강조색4 3 2" xfId="1174"/>
    <cellStyle name="강조색4 4" xfId="1175"/>
    <cellStyle name="강조색4 5" xfId="1176"/>
    <cellStyle name="강조색4 6" xfId="1177"/>
    <cellStyle name="강조색4 7" xfId="1178"/>
    <cellStyle name="강조색4 8" xfId="1179"/>
    <cellStyle name="강조색4 9" xfId="1180"/>
    <cellStyle name="강조색5 10" xfId="1181"/>
    <cellStyle name="강조색5 11" xfId="1182"/>
    <cellStyle name="강조색5 12" xfId="1183"/>
    <cellStyle name="강조색5 13" xfId="1184"/>
    <cellStyle name="강조색5 14" xfId="1185"/>
    <cellStyle name="강조색5 15" xfId="1186"/>
    <cellStyle name="강조색5 16" xfId="1187"/>
    <cellStyle name="강조색5 17" xfId="1188"/>
    <cellStyle name="강조색5 18" xfId="1189"/>
    <cellStyle name="강조색5 19" xfId="1190"/>
    <cellStyle name="강조색5 2" xfId="1191"/>
    <cellStyle name="강조색5 2 2" xfId="1192"/>
    <cellStyle name="강조색5 20" xfId="1193"/>
    <cellStyle name="강조색5 21" xfId="1194"/>
    <cellStyle name="강조색5 3" xfId="1195"/>
    <cellStyle name="강조색5 3 2" xfId="1196"/>
    <cellStyle name="강조색5 4" xfId="1197"/>
    <cellStyle name="강조색5 5" xfId="1198"/>
    <cellStyle name="강조색5 6" xfId="1199"/>
    <cellStyle name="강조색5 7" xfId="1200"/>
    <cellStyle name="강조색5 8" xfId="1201"/>
    <cellStyle name="강조색5 9" xfId="1202"/>
    <cellStyle name="강조색6 10" xfId="1203"/>
    <cellStyle name="강조색6 11" xfId="1204"/>
    <cellStyle name="강조색6 12" xfId="1205"/>
    <cellStyle name="강조색6 13" xfId="1206"/>
    <cellStyle name="강조색6 14" xfId="1207"/>
    <cellStyle name="강조색6 15" xfId="1208"/>
    <cellStyle name="강조색6 16" xfId="1209"/>
    <cellStyle name="강조색6 17" xfId="1210"/>
    <cellStyle name="강조색6 18" xfId="1211"/>
    <cellStyle name="강조색6 19" xfId="1212"/>
    <cellStyle name="강조색6 2" xfId="1213"/>
    <cellStyle name="강조색6 2 2" xfId="1214"/>
    <cellStyle name="강조색6 20" xfId="1215"/>
    <cellStyle name="강조색6 21" xfId="1216"/>
    <cellStyle name="강조색6 3" xfId="1217"/>
    <cellStyle name="강조색6 3 2" xfId="1218"/>
    <cellStyle name="강조색6 4" xfId="1219"/>
    <cellStyle name="강조색6 5" xfId="1220"/>
    <cellStyle name="강조색6 6" xfId="1221"/>
    <cellStyle name="강조색6 7" xfId="1222"/>
    <cellStyle name="강조색6 8" xfId="1223"/>
    <cellStyle name="강조색6 9" xfId="1224"/>
    <cellStyle name="경고문 10" xfId="1225"/>
    <cellStyle name="경고문 11" xfId="1226"/>
    <cellStyle name="경고문 12" xfId="1227"/>
    <cellStyle name="경고문 13" xfId="1228"/>
    <cellStyle name="경고문 14" xfId="1229"/>
    <cellStyle name="경고문 15" xfId="1230"/>
    <cellStyle name="경고문 16" xfId="1231"/>
    <cellStyle name="경고문 17" xfId="1232"/>
    <cellStyle name="경고문 18" xfId="1233"/>
    <cellStyle name="경고문 19" xfId="1234"/>
    <cellStyle name="경고문 2" xfId="1235"/>
    <cellStyle name="경고문 2 2" xfId="1236"/>
    <cellStyle name="경고문 20" xfId="1237"/>
    <cellStyle name="경고문 21" xfId="1238"/>
    <cellStyle name="경고문 3" xfId="1239"/>
    <cellStyle name="경고문 3 2" xfId="1240"/>
    <cellStyle name="경고문 4" xfId="1241"/>
    <cellStyle name="경고문 5" xfId="1242"/>
    <cellStyle name="경고문 6" xfId="1243"/>
    <cellStyle name="경고문 7" xfId="1244"/>
    <cellStyle name="경고문 8" xfId="1245"/>
    <cellStyle name="경고문 9" xfId="1246"/>
    <cellStyle name="계산 10" xfId="1247"/>
    <cellStyle name="계산 11" xfId="1248"/>
    <cellStyle name="계산 12" xfId="1249"/>
    <cellStyle name="계산 13" xfId="1250"/>
    <cellStyle name="계산 14" xfId="1251"/>
    <cellStyle name="계산 15" xfId="1252"/>
    <cellStyle name="계산 16" xfId="1253"/>
    <cellStyle name="계산 17" xfId="1254"/>
    <cellStyle name="계산 18" xfId="1255"/>
    <cellStyle name="계산 19" xfId="1256"/>
    <cellStyle name="계산 2" xfId="1257"/>
    <cellStyle name="계산 2 2" xfId="1258"/>
    <cellStyle name="계산 20" xfId="1259"/>
    <cellStyle name="계산 21" xfId="1260"/>
    <cellStyle name="계산 3" xfId="1261"/>
    <cellStyle name="계산 3 2" xfId="1262"/>
    <cellStyle name="계산 4" xfId="1263"/>
    <cellStyle name="계산 5" xfId="1264"/>
    <cellStyle name="계산 6" xfId="1265"/>
    <cellStyle name="계산 7" xfId="1266"/>
    <cellStyle name="계산 8" xfId="1267"/>
    <cellStyle name="계산 9" xfId="1268"/>
    <cellStyle name="나쁨 10" xfId="1269"/>
    <cellStyle name="나쁨 11" xfId="1270"/>
    <cellStyle name="나쁨 12" xfId="1271"/>
    <cellStyle name="나쁨 13" xfId="1272"/>
    <cellStyle name="나쁨 14" xfId="1273"/>
    <cellStyle name="나쁨 15" xfId="1274"/>
    <cellStyle name="나쁨 16" xfId="1275"/>
    <cellStyle name="나쁨 17" xfId="1276"/>
    <cellStyle name="나쁨 18" xfId="1277"/>
    <cellStyle name="나쁨 19" xfId="1278"/>
    <cellStyle name="나쁨 2" xfId="1279"/>
    <cellStyle name="나쁨 2 2" xfId="1280"/>
    <cellStyle name="나쁨 20" xfId="1281"/>
    <cellStyle name="나쁨 21" xfId="1282"/>
    <cellStyle name="나쁨 3" xfId="1283"/>
    <cellStyle name="나쁨 3 2" xfId="1284"/>
    <cellStyle name="나쁨 4" xfId="1285"/>
    <cellStyle name="나쁨 5" xfId="1286"/>
    <cellStyle name="나쁨 6" xfId="1287"/>
    <cellStyle name="나쁨 7" xfId="1288"/>
    <cellStyle name="나쁨 8" xfId="1289"/>
    <cellStyle name="나쁨 9" xfId="1290"/>
    <cellStyle name="메모 10" xfId="1291"/>
    <cellStyle name="메모 10 2" xfId="1292"/>
    <cellStyle name="메모 10 2 2" xfId="1293"/>
    <cellStyle name="메모 10 3" xfId="1294"/>
    <cellStyle name="메모 11" xfId="1295"/>
    <cellStyle name="메모 11 2" xfId="1296"/>
    <cellStyle name="메모 11 2 2" xfId="1297"/>
    <cellStyle name="메모 11 3" xfId="1298"/>
    <cellStyle name="메모 12" xfId="1299"/>
    <cellStyle name="메모 12 2" xfId="1300"/>
    <cellStyle name="메모 12 2 2" xfId="1301"/>
    <cellStyle name="메모 12 3" xfId="1302"/>
    <cellStyle name="메모 13" xfId="1303"/>
    <cellStyle name="메모 13 2" xfId="1304"/>
    <cellStyle name="메모 13 2 2" xfId="1305"/>
    <cellStyle name="메모 13 3" xfId="1306"/>
    <cellStyle name="메모 14" xfId="1307"/>
    <cellStyle name="메모 14 2" xfId="1308"/>
    <cellStyle name="메모 14 2 2" xfId="1309"/>
    <cellStyle name="메모 14 3" xfId="1310"/>
    <cellStyle name="메모 15" xfId="1311"/>
    <cellStyle name="메모 15 2" xfId="1312"/>
    <cellStyle name="메모 15 2 2" xfId="1313"/>
    <cellStyle name="메모 15 3" xfId="1314"/>
    <cellStyle name="메모 16" xfId="1315"/>
    <cellStyle name="메모 16 2" xfId="1316"/>
    <cellStyle name="메모 16 2 2" xfId="1317"/>
    <cellStyle name="메모 16 3" xfId="1318"/>
    <cellStyle name="메모 17" xfId="1319"/>
    <cellStyle name="메모 17 2" xfId="1320"/>
    <cellStyle name="메모 17 2 2" xfId="1321"/>
    <cellStyle name="메모 17 3" xfId="1322"/>
    <cellStyle name="메모 18" xfId="1323"/>
    <cellStyle name="메모 18 2" xfId="1324"/>
    <cellStyle name="메모 18 2 2" xfId="1325"/>
    <cellStyle name="메모 18 3" xfId="1326"/>
    <cellStyle name="메모 19" xfId="1327"/>
    <cellStyle name="메모 19 2" xfId="1328"/>
    <cellStyle name="메모 19 2 2" xfId="1329"/>
    <cellStyle name="메모 19 3" xfId="1330"/>
    <cellStyle name="메모 2" xfId="1331"/>
    <cellStyle name="메모 2 2" xfId="1332"/>
    <cellStyle name="메모 2 2 2" xfId="1333"/>
    <cellStyle name="메모 20" xfId="1334"/>
    <cellStyle name="메모 20 2" xfId="1335"/>
    <cellStyle name="메모 20 2 2" xfId="1336"/>
    <cellStyle name="메모 20 3" xfId="1337"/>
    <cellStyle name="메모 21" xfId="1338"/>
    <cellStyle name="메모 21 2" xfId="1339"/>
    <cellStyle name="메모 21 2 2" xfId="1340"/>
    <cellStyle name="메모 21 3" xfId="1341"/>
    <cellStyle name="메모 22" xfId="1342"/>
    <cellStyle name="메모 22 2" xfId="1343"/>
    <cellStyle name="메모 22 2 2" xfId="1344"/>
    <cellStyle name="메모 22 3" xfId="1345"/>
    <cellStyle name="메모 23" xfId="1346"/>
    <cellStyle name="메모 23 2" xfId="1347"/>
    <cellStyle name="메모 23 2 2" xfId="1348"/>
    <cellStyle name="메모 23 3" xfId="1349"/>
    <cellStyle name="메모 3" xfId="1350"/>
    <cellStyle name="메모 3 2" xfId="1351"/>
    <cellStyle name="메모 3 2 2" xfId="1352"/>
    <cellStyle name="메모 3 2 2 2" xfId="1353"/>
    <cellStyle name="메모 3 2 2 2 2" xfId="1354"/>
    <cellStyle name="메모 3 2 2 3" xfId="1355"/>
    <cellStyle name="메모 3 2 3" xfId="1356"/>
    <cellStyle name="메모 3 2 3 2" xfId="1357"/>
    <cellStyle name="메모 3 2 3 2 2" xfId="1358"/>
    <cellStyle name="메모 3 2 3 3" xfId="1359"/>
    <cellStyle name="메모 3 2 4" xfId="1360"/>
    <cellStyle name="메모 3 2 4 2" xfId="1361"/>
    <cellStyle name="메모 3 2 4 2 2" xfId="1362"/>
    <cellStyle name="메모 3 2 4 3" xfId="1363"/>
    <cellStyle name="메모 3 2 5" xfId="1364"/>
    <cellStyle name="메모 3 2 5 2" xfId="1365"/>
    <cellStyle name="메모 3 2 6" xfId="1366"/>
    <cellStyle name="메모 3 2 6 2" xfId="1367"/>
    <cellStyle name="메모 3 3" xfId="1368"/>
    <cellStyle name="메모 3 3 2" xfId="1369"/>
    <cellStyle name="메모 3 3 2 2" xfId="1370"/>
    <cellStyle name="메모 3 3 3" xfId="1371"/>
    <cellStyle name="메모 3 4" xfId="1372"/>
    <cellStyle name="메모 3 4 2" xfId="1373"/>
    <cellStyle name="메모 3 4 2 2" xfId="1374"/>
    <cellStyle name="메모 3 4 3" xfId="1375"/>
    <cellStyle name="메모 3 5" xfId="1376"/>
    <cellStyle name="메모 3 5 2" xfId="1377"/>
    <cellStyle name="메모 3 5 2 2" xfId="1378"/>
    <cellStyle name="메모 3 5 3" xfId="1379"/>
    <cellStyle name="메모 3 6" xfId="1380"/>
    <cellStyle name="메모 3 6 2" xfId="1381"/>
    <cellStyle name="메모 3 7" xfId="1382"/>
    <cellStyle name="메모 3 7 2" xfId="1383"/>
    <cellStyle name="메모 4" xfId="1384"/>
    <cellStyle name="메모 4 2" xfId="1385"/>
    <cellStyle name="메모 4 2 2" xfId="1386"/>
    <cellStyle name="메모 4 2 2 2" xfId="1387"/>
    <cellStyle name="메모 4 2 2 2 2" xfId="1388"/>
    <cellStyle name="메모 4 2 2 3" xfId="1389"/>
    <cellStyle name="메모 4 2 3" xfId="1390"/>
    <cellStyle name="메모 4 2 3 2" xfId="1391"/>
    <cellStyle name="메모 4 2 3 2 2" xfId="1392"/>
    <cellStyle name="메모 4 2 3 3" xfId="1393"/>
    <cellStyle name="메모 4 2 4" xfId="1394"/>
    <cellStyle name="메모 4 2 4 2" xfId="1395"/>
    <cellStyle name="메모 4 2 4 2 2" xfId="1396"/>
    <cellStyle name="메모 4 2 4 3" xfId="1397"/>
    <cellStyle name="메모 4 2 5" xfId="1398"/>
    <cellStyle name="메모 4 2 5 2" xfId="1399"/>
    <cellStyle name="메모 4 2 6" xfId="1400"/>
    <cellStyle name="메모 4 3" xfId="1401"/>
    <cellStyle name="메모 4 3 2" xfId="1402"/>
    <cellStyle name="메모 4 3 2 2" xfId="1403"/>
    <cellStyle name="메모 4 3 3" xfId="1404"/>
    <cellStyle name="메모 4 4" xfId="1405"/>
    <cellStyle name="메모 4 4 2" xfId="1406"/>
    <cellStyle name="메모 4 4 2 2" xfId="1407"/>
    <cellStyle name="메모 4 4 3" xfId="1408"/>
    <cellStyle name="메모 4 5" xfId="1409"/>
    <cellStyle name="메모 4 5 2" xfId="1410"/>
    <cellStyle name="메모 4 5 2 2" xfId="1411"/>
    <cellStyle name="메모 4 5 3" xfId="1412"/>
    <cellStyle name="메모 4 6" xfId="1413"/>
    <cellStyle name="메모 4 6 2" xfId="1414"/>
    <cellStyle name="메모 4 7" xfId="1415"/>
    <cellStyle name="메모 5" xfId="1416"/>
    <cellStyle name="메모 5 2" xfId="1417"/>
    <cellStyle name="메모 6" xfId="1418"/>
    <cellStyle name="메모 6 2" xfId="1419"/>
    <cellStyle name="메모 6 2 2" xfId="1420"/>
    <cellStyle name="메모 6 2 2 2" xfId="1421"/>
    <cellStyle name="메모 6 2 3" xfId="1422"/>
    <cellStyle name="메모 6 3" xfId="1423"/>
    <cellStyle name="메모 6 3 2" xfId="1424"/>
    <cellStyle name="메모 6 3 2 2" xfId="1425"/>
    <cellStyle name="메모 6 3 3" xfId="1426"/>
    <cellStyle name="메모 6 4" xfId="1427"/>
    <cellStyle name="메모 6 4 2" xfId="1428"/>
    <cellStyle name="메모 6 4 2 2" xfId="1429"/>
    <cellStyle name="메모 6 4 3" xfId="1430"/>
    <cellStyle name="메모 6 5" xfId="1431"/>
    <cellStyle name="메모 6 5 2" xfId="1432"/>
    <cellStyle name="메모 6 6" xfId="1433"/>
    <cellStyle name="메모 7" xfId="1434"/>
    <cellStyle name="메모 7 2" xfId="1435"/>
    <cellStyle name="메모 8" xfId="1436"/>
    <cellStyle name="메모 8 2" xfId="1437"/>
    <cellStyle name="메모 8 2 2" xfId="1438"/>
    <cellStyle name="메모 8 3" xfId="1439"/>
    <cellStyle name="메모 9" xfId="1440"/>
    <cellStyle name="메모 9 2" xfId="1441"/>
    <cellStyle name="백분율 10" xfId="1442"/>
    <cellStyle name="백분율 100" xfId="1443"/>
    <cellStyle name="백분율 102" xfId="1444"/>
    <cellStyle name="백분율 103" xfId="1445"/>
    <cellStyle name="백분율 104" xfId="1446"/>
    <cellStyle name="백분율 105" xfId="1447"/>
    <cellStyle name="백분율 107" xfId="1448"/>
    <cellStyle name="백분율 108" xfId="1449"/>
    <cellStyle name="백분율 109" xfId="1450"/>
    <cellStyle name="백분율 11" xfId="1451"/>
    <cellStyle name="백분율 110" xfId="1452"/>
    <cellStyle name="백분율 111" xfId="1453"/>
    <cellStyle name="백분율 112" xfId="1454"/>
    <cellStyle name="백분율 113" xfId="1455"/>
    <cellStyle name="백분율 114" xfId="1456"/>
    <cellStyle name="백분율 115" xfId="1457"/>
    <cellStyle name="백분율 116" xfId="1458"/>
    <cellStyle name="백분율 117" xfId="1459"/>
    <cellStyle name="백분율 118" xfId="1460"/>
    <cellStyle name="백분율 12" xfId="1461"/>
    <cellStyle name="백분율 12 2" xfId="1462"/>
    <cellStyle name="백분율 120" xfId="1463"/>
    <cellStyle name="백분율 121" xfId="1464"/>
    <cellStyle name="백분율 122" xfId="1465"/>
    <cellStyle name="백분율 123" xfId="1466"/>
    <cellStyle name="백분율 124" xfId="1467"/>
    <cellStyle name="백분율 125" xfId="1468"/>
    <cellStyle name="백분율 126" xfId="1469"/>
    <cellStyle name="백분율 127" xfId="1470"/>
    <cellStyle name="백분율 128" xfId="1471"/>
    <cellStyle name="백분율 129" xfId="1472"/>
    <cellStyle name="백분율 13" xfId="1473"/>
    <cellStyle name="백분율 130" xfId="1474"/>
    <cellStyle name="백분율 131" xfId="1475"/>
    <cellStyle name="백분율 132" xfId="1476"/>
    <cellStyle name="백분율 133" xfId="1477"/>
    <cellStyle name="백분율 134" xfId="1478"/>
    <cellStyle name="백분율 135" xfId="1479"/>
    <cellStyle name="백분율 136" xfId="1480"/>
    <cellStyle name="백분율 138" xfId="1481"/>
    <cellStyle name="백분율 139" xfId="1482"/>
    <cellStyle name="백분율 14" xfId="1483"/>
    <cellStyle name="백분율 140" xfId="1484"/>
    <cellStyle name="백분율 15" xfId="1485"/>
    <cellStyle name="백분율 16" xfId="1486"/>
    <cellStyle name="백분율 17" xfId="1487"/>
    <cellStyle name="백분율 18" xfId="1488"/>
    <cellStyle name="백분율 19" xfId="1489"/>
    <cellStyle name="백분율 2" xfId="1490"/>
    <cellStyle name="백분율 2 2" xfId="1491"/>
    <cellStyle name="백분율 2 3" xfId="1492"/>
    <cellStyle name="백분율 2 3 2" xfId="1493"/>
    <cellStyle name="백분율 20" xfId="1494"/>
    <cellStyle name="백분율 21" xfId="1495"/>
    <cellStyle name="백분율 22" xfId="1496"/>
    <cellStyle name="백분율 23" xfId="1497"/>
    <cellStyle name="백분율 24" xfId="1498"/>
    <cellStyle name="백분율 25" xfId="1499"/>
    <cellStyle name="백분율 26" xfId="1500"/>
    <cellStyle name="백분율 27" xfId="1501"/>
    <cellStyle name="백분율 28" xfId="1502"/>
    <cellStyle name="백분율 29" xfId="1503"/>
    <cellStyle name="백분율 3" xfId="1504"/>
    <cellStyle name="백분율 3 2" xfId="1505"/>
    <cellStyle name="백분율 3 2 2" xfId="1506"/>
    <cellStyle name="백분율 30" xfId="1507"/>
    <cellStyle name="백분율 31" xfId="1508"/>
    <cellStyle name="백분율 32" xfId="1509"/>
    <cellStyle name="백분율 33" xfId="1510"/>
    <cellStyle name="백분율 34" xfId="1511"/>
    <cellStyle name="백분율 35" xfId="1512"/>
    <cellStyle name="백분율 36" xfId="1513"/>
    <cellStyle name="백분율 38" xfId="1514"/>
    <cellStyle name="백분율 39" xfId="1515"/>
    <cellStyle name="백분율 4" xfId="1516"/>
    <cellStyle name="백분율 4 2" xfId="1517"/>
    <cellStyle name="백분율 41" xfId="1518"/>
    <cellStyle name="백분율 42" xfId="1519"/>
    <cellStyle name="백분율 43" xfId="1520"/>
    <cellStyle name="백분율 44" xfId="1521"/>
    <cellStyle name="백분율 45" xfId="1522"/>
    <cellStyle name="백분율 46" xfId="1523"/>
    <cellStyle name="백분율 47" xfId="1524"/>
    <cellStyle name="백분율 48" xfId="1525"/>
    <cellStyle name="백분율 49" xfId="1526"/>
    <cellStyle name="백분율 5" xfId="1527"/>
    <cellStyle name="백분율 5 2" xfId="1528"/>
    <cellStyle name="백분율 5 2 2" xfId="1529"/>
    <cellStyle name="백분율 50" xfId="1530"/>
    <cellStyle name="백분율 51" xfId="1531"/>
    <cellStyle name="백분율 52" xfId="1532"/>
    <cellStyle name="백분율 53" xfId="1533"/>
    <cellStyle name="백분율 54" xfId="1534"/>
    <cellStyle name="백분율 55" xfId="1535"/>
    <cellStyle name="백분율 56" xfId="1536"/>
    <cellStyle name="백분율 57" xfId="1537"/>
    <cellStyle name="백분율 58" xfId="1538"/>
    <cellStyle name="백분율 6" xfId="1539"/>
    <cellStyle name="백분율 6 2" xfId="1540"/>
    <cellStyle name="백분율 60" xfId="1541"/>
    <cellStyle name="백분율 61" xfId="1542"/>
    <cellStyle name="백분율 62" xfId="1543"/>
    <cellStyle name="백분율 63" xfId="1544"/>
    <cellStyle name="백분율 64" xfId="1545"/>
    <cellStyle name="백분율 65" xfId="1546"/>
    <cellStyle name="백분율 66" xfId="1547"/>
    <cellStyle name="백분율 67" xfId="1548"/>
    <cellStyle name="백분율 68" xfId="1549"/>
    <cellStyle name="백분율 69" xfId="1550"/>
    <cellStyle name="백분율 7" xfId="1551"/>
    <cellStyle name="백분율 70" xfId="1552"/>
    <cellStyle name="백분율 71" xfId="1553"/>
    <cellStyle name="백분율 72" xfId="1554"/>
    <cellStyle name="백분율 73" xfId="1555"/>
    <cellStyle name="백분율 74" xfId="1556"/>
    <cellStyle name="백분율 75" xfId="1557"/>
    <cellStyle name="백분율 76" xfId="1558"/>
    <cellStyle name="백분율 77" xfId="1559"/>
    <cellStyle name="백분율 78" xfId="1560"/>
    <cellStyle name="백분율 79" xfId="1561"/>
    <cellStyle name="백분율 8" xfId="1562"/>
    <cellStyle name="백분율 80" xfId="1563"/>
    <cellStyle name="백분율 81" xfId="1564"/>
    <cellStyle name="백분율 82" xfId="1565"/>
    <cellStyle name="백분율 83" xfId="1566"/>
    <cellStyle name="백분율 84" xfId="1567"/>
    <cellStyle name="백분율 85" xfId="1568"/>
    <cellStyle name="백분율 86" xfId="1569"/>
    <cellStyle name="백분율 88" xfId="1570"/>
    <cellStyle name="백분율 89" xfId="1571"/>
    <cellStyle name="백분율 9" xfId="1572"/>
    <cellStyle name="백분율 90" xfId="1573"/>
    <cellStyle name="백분율 91" xfId="1574"/>
    <cellStyle name="백분율 92" xfId="1575"/>
    <cellStyle name="백분율 93" xfId="1576"/>
    <cellStyle name="백분율 95" xfId="1577"/>
    <cellStyle name="백분율 96" xfId="1578"/>
    <cellStyle name="백분율 97" xfId="1579"/>
    <cellStyle name="백분율 98" xfId="1580"/>
    <cellStyle name="백분율 99" xfId="1581"/>
    <cellStyle name="보통 10" xfId="1582"/>
    <cellStyle name="보통 11" xfId="1583"/>
    <cellStyle name="보통 12" xfId="1584"/>
    <cellStyle name="보통 13" xfId="1585"/>
    <cellStyle name="보통 14" xfId="1586"/>
    <cellStyle name="보통 15" xfId="1587"/>
    <cellStyle name="보통 16" xfId="1588"/>
    <cellStyle name="보통 17" xfId="1589"/>
    <cellStyle name="보통 18" xfId="1590"/>
    <cellStyle name="보통 19" xfId="1591"/>
    <cellStyle name="보통 2" xfId="1592"/>
    <cellStyle name="보통 2 2" xfId="1593"/>
    <cellStyle name="보통 20" xfId="1594"/>
    <cellStyle name="보통 21" xfId="1595"/>
    <cellStyle name="보통 3" xfId="1596"/>
    <cellStyle name="보통 3 2" xfId="1597"/>
    <cellStyle name="보통 4" xfId="1598"/>
    <cellStyle name="보통 5" xfId="1599"/>
    <cellStyle name="보통 6" xfId="1600"/>
    <cellStyle name="보통 7" xfId="1601"/>
    <cellStyle name="보통 8" xfId="1602"/>
    <cellStyle name="보통 9" xfId="1603"/>
    <cellStyle name="뷭?_BOOKSHIP" xfId="1604"/>
    <cellStyle name="설명 텍스트 10" xfId="1605"/>
    <cellStyle name="설명 텍스트 11" xfId="1606"/>
    <cellStyle name="설명 텍스트 12" xfId="1607"/>
    <cellStyle name="설명 텍스트 13" xfId="1608"/>
    <cellStyle name="설명 텍스트 14" xfId="1609"/>
    <cellStyle name="설명 텍스트 15" xfId="1610"/>
    <cellStyle name="설명 텍스트 16" xfId="1611"/>
    <cellStyle name="설명 텍스트 17" xfId="1612"/>
    <cellStyle name="설명 텍스트 18" xfId="1613"/>
    <cellStyle name="설명 텍스트 19" xfId="1614"/>
    <cellStyle name="설명 텍스트 2" xfId="1615"/>
    <cellStyle name="설명 텍스트 2 2" xfId="1616"/>
    <cellStyle name="설명 텍스트 20" xfId="1617"/>
    <cellStyle name="설명 텍스트 21" xfId="1618"/>
    <cellStyle name="설명 텍스트 3" xfId="1619"/>
    <cellStyle name="설명 텍스트 3 2" xfId="1620"/>
    <cellStyle name="설명 텍스트 4" xfId="1621"/>
    <cellStyle name="설명 텍스트 5" xfId="1622"/>
    <cellStyle name="설명 텍스트 6" xfId="1623"/>
    <cellStyle name="설명 텍스트 7" xfId="1624"/>
    <cellStyle name="설명 텍스트 8" xfId="1625"/>
    <cellStyle name="설명 텍스트 9" xfId="1626"/>
    <cellStyle name="셀 확인 10" xfId="1627"/>
    <cellStyle name="셀 확인 11" xfId="1628"/>
    <cellStyle name="셀 확인 12" xfId="1629"/>
    <cellStyle name="셀 확인 13" xfId="1630"/>
    <cellStyle name="셀 확인 14" xfId="1631"/>
    <cellStyle name="셀 확인 15" xfId="1632"/>
    <cellStyle name="셀 확인 16" xfId="1633"/>
    <cellStyle name="셀 확인 17" xfId="1634"/>
    <cellStyle name="셀 확인 18" xfId="1635"/>
    <cellStyle name="셀 확인 19" xfId="1636"/>
    <cellStyle name="셀 확인 2" xfId="1637"/>
    <cellStyle name="셀 확인 2 2" xfId="1638"/>
    <cellStyle name="셀 확인 20" xfId="1639"/>
    <cellStyle name="셀 확인 21" xfId="1640"/>
    <cellStyle name="셀 확인 3" xfId="1641"/>
    <cellStyle name="셀 확인 3 2" xfId="1642"/>
    <cellStyle name="셀 확인 4" xfId="1643"/>
    <cellStyle name="셀 확인 5" xfId="1644"/>
    <cellStyle name="셀 확인 6" xfId="1645"/>
    <cellStyle name="셀 확인 7" xfId="1646"/>
    <cellStyle name="셀 확인 8" xfId="1647"/>
    <cellStyle name="셀 확인 9" xfId="1648"/>
    <cellStyle name="쉼표 [0] 2" xfId="1649"/>
    <cellStyle name="쉼표 [0] 2 2" xfId="1650"/>
    <cellStyle name="쉼표 [0] 2 2 2" xfId="1651"/>
    <cellStyle name="쉼표 [0] 2 2 2 2" xfId="1652"/>
    <cellStyle name="쉼표 [0] 2 2 2 2 2" xfId="1653"/>
    <cellStyle name="쉼표 [0] 2 2 2 3" xfId="1654"/>
    <cellStyle name="쉼표 [0] 2 2 2 4" xfId="1655"/>
    <cellStyle name="쉼표 [0] 2 2 3" xfId="1656"/>
    <cellStyle name="쉼표 [0] 2 2 3 2" xfId="1657"/>
    <cellStyle name="쉼표 [0] 2 2 4" xfId="1658"/>
    <cellStyle name="쉼표 [0] 2 2 5" xfId="1659"/>
    <cellStyle name="쉼표 [0] 2 3" xfId="1660"/>
    <cellStyle name="쉼표 [0] 2 3 2" xfId="1661"/>
    <cellStyle name="쉼표 [0] 2 3 2 2" xfId="1662"/>
    <cellStyle name="쉼표 [0] 2 3 2 2 2" xfId="1663"/>
    <cellStyle name="쉼표 [0] 2 3 2 3" xfId="1664"/>
    <cellStyle name="쉼표 [0] 2 3 2 4" xfId="1665"/>
    <cellStyle name="쉼표 [0] 2 3 3" xfId="1666"/>
    <cellStyle name="쉼표 [0] 2 3 3 2" xfId="1667"/>
    <cellStyle name="쉼표 [0] 2 3 4" xfId="1668"/>
    <cellStyle name="쉼표 [0] 2 3 5" xfId="1669"/>
    <cellStyle name="쉼표 [0] 2 4" xfId="1670"/>
    <cellStyle name="쉼표 [0] 2 4 2" xfId="1671"/>
    <cellStyle name="쉼표 [0] 2 4 2 2" xfId="1672"/>
    <cellStyle name="쉼표 [0] 2 4 3" xfId="1673"/>
    <cellStyle name="쉼표 [0] 2 4 4" xfId="1674"/>
    <cellStyle name="쉼표 [0] 2 5" xfId="1675"/>
    <cellStyle name="쉼표 [0] 2 5 2" xfId="1676"/>
    <cellStyle name="쉼표 [0] 2 6" xfId="1677"/>
    <cellStyle name="쉼표 [0] 2 7" xfId="1678"/>
    <cellStyle name="쉼표 [0] 3" xfId="1679"/>
    <cellStyle name="쉼표 [0] 3 2" xfId="1680"/>
    <cellStyle name="쉼표 [0] 3 2 2" xfId="1681"/>
    <cellStyle name="쉼표 [0] 3 2 2 2" xfId="1682"/>
    <cellStyle name="쉼표 [0] 3 2 2 2 2" xfId="1683"/>
    <cellStyle name="쉼표 [0] 3 2 2 2 2 2" xfId="1684"/>
    <cellStyle name="쉼표 [0] 3 2 2 2 3" xfId="1685"/>
    <cellStyle name="쉼표 [0] 3 2 2 2 4" xfId="1686"/>
    <cellStyle name="쉼표 [0] 3 2 2 3" xfId="1687"/>
    <cellStyle name="쉼표 [0] 3 2 2 3 2" xfId="1688"/>
    <cellStyle name="쉼표 [0] 3 2 2 4" xfId="1689"/>
    <cellStyle name="쉼표 [0] 3 2 2 5" xfId="1690"/>
    <cellStyle name="쉼표 [0] 3 2 3" xfId="1691"/>
    <cellStyle name="쉼표 [0] 3 2 3 2" xfId="1692"/>
    <cellStyle name="쉼표 [0] 3 2 3 2 2" xfId="1693"/>
    <cellStyle name="쉼표 [0] 3 2 3 2 2 2" xfId="1694"/>
    <cellStyle name="쉼표 [0] 3 2 3 2 3" xfId="1695"/>
    <cellStyle name="쉼표 [0] 3 2 3 2 4" xfId="1696"/>
    <cellStyle name="쉼표 [0] 3 2 3 3" xfId="1697"/>
    <cellStyle name="쉼표 [0] 3 2 3 3 2" xfId="1698"/>
    <cellStyle name="쉼표 [0] 3 2 3 4" xfId="1699"/>
    <cellStyle name="쉼표 [0] 3 2 3 5" xfId="1700"/>
    <cellStyle name="쉼표 [0] 3 2 4" xfId="1701"/>
    <cellStyle name="쉼표 [0] 3 2 4 2" xfId="1702"/>
    <cellStyle name="쉼표 [0] 3 2 4 2 2" xfId="1703"/>
    <cellStyle name="쉼표 [0] 3 2 4 3" xfId="1704"/>
    <cellStyle name="쉼표 [0] 3 2 4 4" xfId="1705"/>
    <cellStyle name="쉼표 [0] 3 2 5" xfId="1706"/>
    <cellStyle name="쉼표 [0] 3 2 5 2" xfId="1707"/>
    <cellStyle name="쉼표 [0] 3 2 6" xfId="1708"/>
    <cellStyle name="쉼표 [0] 3 2 7" xfId="1709"/>
    <cellStyle name="쉼표 [0] 3 3" xfId="1710"/>
    <cellStyle name="쉼표 [0] 3 3 2" xfId="1711"/>
    <cellStyle name="쉼표 [0] 3 3 2 2" xfId="1712"/>
    <cellStyle name="쉼표 [0] 3 3 2 2 2" xfId="1713"/>
    <cellStyle name="쉼표 [0] 3 3 2 2 2 2" xfId="1714"/>
    <cellStyle name="쉼표 [0] 3 3 2 2 3" xfId="1715"/>
    <cellStyle name="쉼표 [0] 3 3 2 2 4" xfId="1716"/>
    <cellStyle name="쉼표 [0] 3 3 2 3" xfId="1717"/>
    <cellStyle name="쉼표 [0] 3 3 2 3 2" xfId="1718"/>
    <cellStyle name="쉼표 [0] 3 3 2 4" xfId="1719"/>
    <cellStyle name="쉼표 [0] 3 3 2 5" xfId="1720"/>
    <cellStyle name="쉼표 [0] 3 3 3" xfId="1721"/>
    <cellStyle name="쉼표 [0] 3 3 3 2" xfId="1722"/>
    <cellStyle name="쉼표 [0] 3 3 3 2 2" xfId="1723"/>
    <cellStyle name="쉼표 [0] 3 3 3 3" xfId="1724"/>
    <cellStyle name="쉼표 [0] 3 3 3 4" xfId="1725"/>
    <cellStyle name="쉼표 [0] 3 3 4" xfId="1726"/>
    <cellStyle name="쉼표 [0] 3 3 4 2" xfId="1727"/>
    <cellStyle name="쉼표 [0] 3 3 5" xfId="1728"/>
    <cellStyle name="쉼표 [0] 3 3 6" xfId="1729"/>
    <cellStyle name="쉼표 [0] 3 4" xfId="1730"/>
    <cellStyle name="쉼표 [0] 3 4 2" xfId="1731"/>
    <cellStyle name="쉼표 [0] 3 4 2 2" xfId="1732"/>
    <cellStyle name="쉼표 [0] 3 4 2 2 2" xfId="1733"/>
    <cellStyle name="쉼표 [0] 3 4 2 3" xfId="1734"/>
    <cellStyle name="쉼표 [0] 3 4 2 4" xfId="1735"/>
    <cellStyle name="쉼표 [0] 3 4 3" xfId="1736"/>
    <cellStyle name="쉼표 [0] 3 4 3 2" xfId="1737"/>
    <cellStyle name="쉼표 [0] 3 4 4" xfId="1738"/>
    <cellStyle name="쉼표 [0] 3 4 5" xfId="1739"/>
    <cellStyle name="쉼표 [0] 3 5" xfId="1740"/>
    <cellStyle name="쉼표 [0] 3 5 2" xfId="1741"/>
    <cellStyle name="쉼표 [0] 3 5 2 2" xfId="1742"/>
    <cellStyle name="쉼표 [0] 3 5 2 2 2" xfId="1743"/>
    <cellStyle name="쉼표 [0] 3 5 2 3" xfId="1744"/>
    <cellStyle name="쉼표 [0] 3 5 2 4" xfId="1745"/>
    <cellStyle name="쉼표 [0] 3 5 3" xfId="1746"/>
    <cellStyle name="쉼표 [0] 3 5 3 2" xfId="1747"/>
    <cellStyle name="쉼표 [0] 3 5 4" xfId="1748"/>
    <cellStyle name="쉼표 [0] 3 5 5" xfId="1749"/>
    <cellStyle name="쉼표 [0] 3 6" xfId="1750"/>
    <cellStyle name="쉼표 [0] 3 6 2" xfId="1751"/>
    <cellStyle name="쉼표 [0] 3 6 2 2" xfId="1752"/>
    <cellStyle name="쉼표 [0] 3 6 3" xfId="1753"/>
    <cellStyle name="쉼표 [0] 3 6 4" xfId="1754"/>
    <cellStyle name="쉼표 [0] 3 7" xfId="1755"/>
    <cellStyle name="쉼표 [0] 3 7 2" xfId="1756"/>
    <cellStyle name="쉼표 [0] 3 8" xfId="1757"/>
    <cellStyle name="쉼표 [0] 3 9" xfId="1758"/>
    <cellStyle name="쉼표 [0] 4" xfId="1759"/>
    <cellStyle name="쉼표 [0] 4 2" xfId="1760"/>
    <cellStyle name="쉼표 [0] 4 2 2" xfId="1761"/>
    <cellStyle name="쉼표 [0] 4 2 2 2" xfId="1762"/>
    <cellStyle name="쉼표 [0] 4 2 3" xfId="1763"/>
    <cellStyle name="쉼표 [0] 4 2 4" xfId="1764"/>
    <cellStyle name="쉼표 [0] 4 3" xfId="1765"/>
    <cellStyle name="쉼표 [0] 4 3 2" xfId="1766"/>
    <cellStyle name="쉼표 [0] 4 4" xfId="1767"/>
    <cellStyle name="쉼표 [0] 4 5" xfId="1768"/>
    <cellStyle name="연결된 셀 10" xfId="1769"/>
    <cellStyle name="연결된 셀 11" xfId="1770"/>
    <cellStyle name="연결된 셀 12" xfId="1771"/>
    <cellStyle name="연결된 셀 13" xfId="1772"/>
    <cellStyle name="연결된 셀 14" xfId="1773"/>
    <cellStyle name="연결된 셀 15" xfId="1774"/>
    <cellStyle name="연결된 셀 16" xfId="1775"/>
    <cellStyle name="연결된 셀 17" xfId="1776"/>
    <cellStyle name="연결된 셀 18" xfId="1777"/>
    <cellStyle name="연결된 셀 19" xfId="1778"/>
    <cellStyle name="연결된 셀 2" xfId="1779"/>
    <cellStyle name="연결된 셀 2 2" xfId="1780"/>
    <cellStyle name="연결된 셀 20" xfId="1781"/>
    <cellStyle name="연결된 셀 21" xfId="1782"/>
    <cellStyle name="연결된 셀 3" xfId="1783"/>
    <cellStyle name="연결된 셀 3 2" xfId="1784"/>
    <cellStyle name="연결된 셀 4" xfId="1785"/>
    <cellStyle name="연결된 셀 5" xfId="1786"/>
    <cellStyle name="연결된 셀 6" xfId="1787"/>
    <cellStyle name="연결된 셀 7" xfId="1788"/>
    <cellStyle name="연결된 셀 8" xfId="1789"/>
    <cellStyle name="연결된 셀 9" xfId="1790"/>
    <cellStyle name="요약 10" xfId="1791"/>
    <cellStyle name="요약 11" xfId="1792"/>
    <cellStyle name="요약 12" xfId="1793"/>
    <cellStyle name="요약 13" xfId="1794"/>
    <cellStyle name="요약 14" xfId="1795"/>
    <cellStyle name="요약 15" xfId="1796"/>
    <cellStyle name="요약 16" xfId="1797"/>
    <cellStyle name="요약 17" xfId="1798"/>
    <cellStyle name="요약 18" xfId="1799"/>
    <cellStyle name="요약 19" xfId="1800"/>
    <cellStyle name="요약 2" xfId="1801"/>
    <cellStyle name="요약 2 2" xfId="1802"/>
    <cellStyle name="요약 20" xfId="1803"/>
    <cellStyle name="요약 21" xfId="1804"/>
    <cellStyle name="요약 3" xfId="1805"/>
    <cellStyle name="요약 3 2" xfId="1806"/>
    <cellStyle name="요약 4" xfId="1807"/>
    <cellStyle name="요약 5" xfId="1808"/>
    <cellStyle name="요약 6" xfId="1809"/>
    <cellStyle name="요약 7" xfId="1810"/>
    <cellStyle name="요약 8" xfId="1811"/>
    <cellStyle name="요약 9" xfId="1812"/>
    <cellStyle name="입력 10" xfId="1813"/>
    <cellStyle name="입력 11" xfId="1814"/>
    <cellStyle name="입력 12" xfId="1815"/>
    <cellStyle name="입력 13" xfId="1816"/>
    <cellStyle name="입력 14" xfId="1817"/>
    <cellStyle name="입력 15" xfId="1818"/>
    <cellStyle name="입력 16" xfId="1819"/>
    <cellStyle name="입력 17" xfId="1820"/>
    <cellStyle name="입력 18" xfId="1821"/>
    <cellStyle name="입력 19" xfId="1822"/>
    <cellStyle name="입력 2" xfId="1823"/>
    <cellStyle name="입력 2 2" xfId="1824"/>
    <cellStyle name="입력 20" xfId="1825"/>
    <cellStyle name="입력 21" xfId="1826"/>
    <cellStyle name="입력 3" xfId="1827"/>
    <cellStyle name="입력 3 2" xfId="1828"/>
    <cellStyle name="입력 4" xfId="1829"/>
    <cellStyle name="입력 5" xfId="1830"/>
    <cellStyle name="입력 6" xfId="1831"/>
    <cellStyle name="입력 7" xfId="1832"/>
    <cellStyle name="입력 8" xfId="1833"/>
    <cellStyle name="입력 9" xfId="1834"/>
    <cellStyle name="제목 1 10" xfId="1835"/>
    <cellStyle name="제목 1 11" xfId="1836"/>
    <cellStyle name="제목 1 12" xfId="1837"/>
    <cellStyle name="제목 1 13" xfId="1838"/>
    <cellStyle name="제목 1 14" xfId="1839"/>
    <cellStyle name="제목 1 15" xfId="1840"/>
    <cellStyle name="제목 1 16" xfId="1841"/>
    <cellStyle name="제목 1 17" xfId="1842"/>
    <cellStyle name="제목 1 18" xfId="1843"/>
    <cellStyle name="제목 1 19" xfId="1844"/>
    <cellStyle name="제목 1 2" xfId="1845"/>
    <cellStyle name="제목 1 2 2" xfId="1846"/>
    <cellStyle name="제목 1 20" xfId="1847"/>
    <cellStyle name="제목 1 21" xfId="1848"/>
    <cellStyle name="제목 1 3" xfId="1849"/>
    <cellStyle name="제목 1 3 2" xfId="1850"/>
    <cellStyle name="제목 1 4" xfId="1851"/>
    <cellStyle name="제목 1 5" xfId="1852"/>
    <cellStyle name="제목 1 6" xfId="1853"/>
    <cellStyle name="제목 1 7" xfId="1854"/>
    <cellStyle name="제목 1 8" xfId="1855"/>
    <cellStyle name="제목 1 9" xfId="1856"/>
    <cellStyle name="제목 10" xfId="1857"/>
    <cellStyle name="제목 11" xfId="1858"/>
    <cellStyle name="제목 12" xfId="1859"/>
    <cellStyle name="제목 13" xfId="1860"/>
    <cellStyle name="제목 14" xfId="1861"/>
    <cellStyle name="제목 15" xfId="1862"/>
    <cellStyle name="제목 16" xfId="1863"/>
    <cellStyle name="제목 17" xfId="1864"/>
    <cellStyle name="제목 18" xfId="1865"/>
    <cellStyle name="제목 19" xfId="1866"/>
    <cellStyle name="제목 2 10" xfId="1867"/>
    <cellStyle name="제목 2 11" xfId="1868"/>
    <cellStyle name="제목 2 12" xfId="1869"/>
    <cellStyle name="제목 2 13" xfId="1870"/>
    <cellStyle name="제목 2 14" xfId="1871"/>
    <cellStyle name="제목 2 15" xfId="1872"/>
    <cellStyle name="제목 2 16" xfId="1873"/>
    <cellStyle name="제목 2 17" xfId="1874"/>
    <cellStyle name="제목 2 18" xfId="1875"/>
    <cellStyle name="제목 2 19" xfId="1876"/>
    <cellStyle name="제목 2 2" xfId="1877"/>
    <cellStyle name="제목 2 2 2" xfId="1878"/>
    <cellStyle name="제목 2 20" xfId="1879"/>
    <cellStyle name="제목 2 21" xfId="1880"/>
    <cellStyle name="제목 2 3" xfId="1881"/>
    <cellStyle name="제목 2 3 2" xfId="1882"/>
    <cellStyle name="제목 2 4" xfId="1883"/>
    <cellStyle name="제목 2 5" xfId="1884"/>
    <cellStyle name="제목 2 6" xfId="1885"/>
    <cellStyle name="제목 2 7" xfId="1886"/>
    <cellStyle name="제목 2 8" xfId="1887"/>
    <cellStyle name="제목 2 9" xfId="1888"/>
    <cellStyle name="제목 20" xfId="1889"/>
    <cellStyle name="제목 21" xfId="1890"/>
    <cellStyle name="제목 22" xfId="1891"/>
    <cellStyle name="제목 23" xfId="1892"/>
    <cellStyle name="제목 24" xfId="1893"/>
    <cellStyle name="제목 3 10" xfId="1894"/>
    <cellStyle name="제목 3 11" xfId="1895"/>
    <cellStyle name="제목 3 12" xfId="1896"/>
    <cellStyle name="제목 3 13" xfId="1897"/>
    <cellStyle name="제목 3 14" xfId="1898"/>
    <cellStyle name="제목 3 15" xfId="1899"/>
    <cellStyle name="제목 3 16" xfId="1900"/>
    <cellStyle name="제목 3 17" xfId="1901"/>
    <cellStyle name="제목 3 18" xfId="1902"/>
    <cellStyle name="제목 3 19" xfId="1903"/>
    <cellStyle name="제목 3 2" xfId="1904"/>
    <cellStyle name="제목 3 2 2" xfId="1905"/>
    <cellStyle name="제목 3 20" xfId="1906"/>
    <cellStyle name="제목 3 21" xfId="1907"/>
    <cellStyle name="제목 3 3" xfId="1908"/>
    <cellStyle name="제목 3 3 2" xfId="1909"/>
    <cellStyle name="제목 3 4" xfId="1910"/>
    <cellStyle name="제목 3 5" xfId="1911"/>
    <cellStyle name="제목 3 6" xfId="1912"/>
    <cellStyle name="제목 3 7" xfId="1913"/>
    <cellStyle name="제목 3 8" xfId="1914"/>
    <cellStyle name="제목 3 9" xfId="1915"/>
    <cellStyle name="제목 4 10" xfId="1916"/>
    <cellStyle name="제목 4 11" xfId="1917"/>
    <cellStyle name="제목 4 12" xfId="1918"/>
    <cellStyle name="제목 4 13" xfId="1919"/>
    <cellStyle name="제목 4 14" xfId="1920"/>
    <cellStyle name="제목 4 15" xfId="1921"/>
    <cellStyle name="제목 4 16" xfId="1922"/>
    <cellStyle name="제목 4 17" xfId="1923"/>
    <cellStyle name="제목 4 18" xfId="1924"/>
    <cellStyle name="제목 4 19" xfId="1925"/>
    <cellStyle name="제목 4 2" xfId="1926"/>
    <cellStyle name="제목 4 2 2" xfId="1927"/>
    <cellStyle name="제목 4 20" xfId="1928"/>
    <cellStyle name="제목 4 21" xfId="1929"/>
    <cellStyle name="제목 4 3" xfId="1930"/>
    <cellStyle name="제목 4 3 2" xfId="1931"/>
    <cellStyle name="제목 4 4" xfId="1932"/>
    <cellStyle name="제목 4 5" xfId="1933"/>
    <cellStyle name="제목 4 6" xfId="1934"/>
    <cellStyle name="제목 4 7" xfId="1935"/>
    <cellStyle name="제목 4 8" xfId="1936"/>
    <cellStyle name="제목 4 9" xfId="1937"/>
    <cellStyle name="제목 5" xfId="1938"/>
    <cellStyle name="제목 5 2" xfId="1939"/>
    <cellStyle name="제목 6" xfId="1940"/>
    <cellStyle name="제목 6 2" xfId="1941"/>
    <cellStyle name="제목 7" xfId="1942"/>
    <cellStyle name="제목 8" xfId="1943"/>
    <cellStyle name="제목 9" xfId="1944"/>
    <cellStyle name="좋음 10" xfId="1945"/>
    <cellStyle name="좋음 11" xfId="1946"/>
    <cellStyle name="좋음 12" xfId="1947"/>
    <cellStyle name="좋음 13" xfId="1948"/>
    <cellStyle name="좋음 14" xfId="1949"/>
    <cellStyle name="좋음 15" xfId="1950"/>
    <cellStyle name="좋음 16" xfId="1951"/>
    <cellStyle name="좋음 17" xfId="1952"/>
    <cellStyle name="좋음 18" xfId="1953"/>
    <cellStyle name="좋음 19" xfId="1954"/>
    <cellStyle name="좋음 2" xfId="1955"/>
    <cellStyle name="좋음 2 2" xfId="1956"/>
    <cellStyle name="좋음 20" xfId="1957"/>
    <cellStyle name="좋음 21" xfId="1958"/>
    <cellStyle name="좋음 3" xfId="1959"/>
    <cellStyle name="좋음 3 2" xfId="1960"/>
    <cellStyle name="좋음 4" xfId="1961"/>
    <cellStyle name="좋음 5" xfId="1962"/>
    <cellStyle name="좋음 6" xfId="1963"/>
    <cellStyle name="좋음 7" xfId="1964"/>
    <cellStyle name="좋음 8" xfId="1965"/>
    <cellStyle name="좋음 9" xfId="1966"/>
    <cellStyle name="출력 10" xfId="1967"/>
    <cellStyle name="출력 11" xfId="1968"/>
    <cellStyle name="출력 12" xfId="1969"/>
    <cellStyle name="출력 13" xfId="1970"/>
    <cellStyle name="출력 14" xfId="1971"/>
    <cellStyle name="출력 15" xfId="1972"/>
    <cellStyle name="출력 16" xfId="1973"/>
    <cellStyle name="출력 17" xfId="1974"/>
    <cellStyle name="출력 18" xfId="1975"/>
    <cellStyle name="출력 19" xfId="1976"/>
    <cellStyle name="출력 2" xfId="1977"/>
    <cellStyle name="출력 2 2" xfId="1978"/>
    <cellStyle name="출력 20" xfId="1979"/>
    <cellStyle name="출력 21" xfId="1980"/>
    <cellStyle name="출력 3" xfId="1981"/>
    <cellStyle name="출력 3 2" xfId="1982"/>
    <cellStyle name="출력 4" xfId="1983"/>
    <cellStyle name="출력 5" xfId="1984"/>
    <cellStyle name="출력 6" xfId="1985"/>
    <cellStyle name="출력 7" xfId="1986"/>
    <cellStyle name="출력 8" xfId="1987"/>
    <cellStyle name="출력 9" xfId="1988"/>
    <cellStyle name="콤마 [0]_1202" xfId="1989"/>
    <cellStyle name="콤마_1202" xfId="1990"/>
    <cellStyle name="통화 [0] 2" xfId="1991"/>
    <cellStyle name="통화 [0] 2 2" xfId="1992"/>
    <cellStyle name="통화 [0] 2 2 2" xfId="1993"/>
    <cellStyle name="통화 [0] 2 2 2 2" xfId="1994"/>
    <cellStyle name="통화 [0] 2 2 3" xfId="1995"/>
    <cellStyle name="통화 [0] 2 2 4" xfId="1996"/>
    <cellStyle name="통화 [0] 2 3" xfId="1997"/>
    <cellStyle name="통화 [0] 2 3 2" xfId="1998"/>
    <cellStyle name="통화 [0] 2 4" xfId="1999"/>
    <cellStyle name="통화 [0] 2 5" xfId="2000"/>
    <cellStyle name="표준" xfId="0" builtinId="0"/>
    <cellStyle name="표준 10" xfId="2001"/>
    <cellStyle name="표준 10 2" xfId="2002"/>
    <cellStyle name="표준 10 3" xfId="2003"/>
    <cellStyle name="표준 11" xfId="2004"/>
    <cellStyle name="표준 11 2" xfId="2005"/>
    <cellStyle name="표준 12" xfId="2006"/>
    <cellStyle name="표준 12 2" xfId="2007"/>
    <cellStyle name="표준 13" xfId="2008"/>
    <cellStyle name="표준 13 2" xfId="2009"/>
    <cellStyle name="표준 14" xfId="2010"/>
    <cellStyle name="표준 14 2" xfId="2011"/>
    <cellStyle name="표준 140" xfId="2012"/>
    <cellStyle name="표준 15" xfId="2013"/>
    <cellStyle name="표준 15 2" xfId="2014"/>
    <cellStyle name="표준 16" xfId="2015"/>
    <cellStyle name="표준 16 2" xfId="2016"/>
    <cellStyle name="표준 17" xfId="2017"/>
    <cellStyle name="표준 17 2" xfId="2018"/>
    <cellStyle name="표준 18" xfId="2019"/>
    <cellStyle name="표준 18 2" xfId="2020"/>
    <cellStyle name="표준 19" xfId="2021"/>
    <cellStyle name="표준 19 2" xfId="2022"/>
    <cellStyle name="표준 2" xfId="2023"/>
    <cellStyle name="표준 2 2" xfId="2024"/>
    <cellStyle name="표준 2 2 2" xfId="2025"/>
    <cellStyle name="표준 2 2 2 2" xfId="2026"/>
    <cellStyle name="표준 2 2 3" xfId="2027"/>
    <cellStyle name="표준 2 2 4" xfId="2028"/>
    <cellStyle name="표준 2 3" xfId="2029"/>
    <cellStyle name="표준 2 3 2" xfId="2030"/>
    <cellStyle name="표준 2 3 3" xfId="2031"/>
    <cellStyle name="표준 2 4" xfId="2032"/>
    <cellStyle name="표준 2 4 2" xfId="2033"/>
    <cellStyle name="표준 2 5" xfId="2034"/>
    <cellStyle name="표준 2 5 2" xfId="2035"/>
    <cellStyle name="표준 2 6" xfId="2036"/>
    <cellStyle name="표준 20" xfId="2037"/>
    <cellStyle name="표준 20 2" xfId="2038"/>
    <cellStyle name="표준 21" xfId="2039"/>
    <cellStyle name="표준 21 2" xfId="2040"/>
    <cellStyle name="표준 22" xfId="2041"/>
    <cellStyle name="표준 22 2" xfId="2042"/>
    <cellStyle name="표준 23" xfId="2043"/>
    <cellStyle name="표준 23 2" xfId="2044"/>
    <cellStyle name="표준 24" xfId="2045"/>
    <cellStyle name="표준 25" xfId="2046"/>
    <cellStyle name="표준 25 2" xfId="2047"/>
    <cellStyle name="표준 26" xfId="2048"/>
    <cellStyle name="표준 26 2" xfId="2049"/>
    <cellStyle name="표준 3" xfId="2050"/>
    <cellStyle name="표준 3 2" xfId="2051"/>
    <cellStyle name="표준 3 2 2" xfId="2052"/>
    <cellStyle name="표준 3 2 2 2" xfId="2053"/>
    <cellStyle name="표준 3 2 3" xfId="2054"/>
    <cellStyle name="표준 3 2 3 2" xfId="2055"/>
    <cellStyle name="표준 3 2 4" xfId="2056"/>
    <cellStyle name="표준 3 2 4 2" xfId="2057"/>
    <cellStyle name="표준 3 2 5" xfId="2058"/>
    <cellStyle name="표준 3 2 6" xfId="2059"/>
    <cellStyle name="표준 3 2 7" xfId="2060"/>
    <cellStyle name="표준 3 3" xfId="2061"/>
    <cellStyle name="표준 3 3 2" xfId="2062"/>
    <cellStyle name="표준 3 3 2 2" xfId="2063"/>
    <cellStyle name="표준 3 4" xfId="2064"/>
    <cellStyle name="표준 3 4 2" xfId="2065"/>
    <cellStyle name="표준 3 5" xfId="2066"/>
    <cellStyle name="표준 3 5 2" xfId="2067"/>
    <cellStyle name="표준 3 6" xfId="2068"/>
    <cellStyle name="표준 3 7" xfId="2069"/>
    <cellStyle name="표준 4" xfId="2070"/>
    <cellStyle name="표준 4 2" xfId="2071"/>
    <cellStyle name="표준 4 2 2" xfId="2072"/>
    <cellStyle name="표준 4 2 2 2" xfId="2073"/>
    <cellStyle name="표준 4 2 3" xfId="2074"/>
    <cellStyle name="표준 4 2 3 2" xfId="2075"/>
    <cellStyle name="표준 4 2 4" xfId="2076"/>
    <cellStyle name="표준 4 2 4 2" xfId="2077"/>
    <cellStyle name="표준 4 2 5" xfId="2078"/>
    <cellStyle name="표준 4 3" xfId="2079"/>
    <cellStyle name="표준 4 3 2" xfId="2080"/>
    <cellStyle name="표준 4 3 2 2" xfId="2081"/>
    <cellStyle name="표준 4 4" xfId="2082"/>
    <cellStyle name="표준 4 4 2" xfId="2083"/>
    <cellStyle name="표준 4 5" xfId="2084"/>
    <cellStyle name="표준 4 5 2" xfId="2085"/>
    <cellStyle name="표준 4 6" xfId="2086"/>
    <cellStyle name="표준 4 7" xfId="2087"/>
    <cellStyle name="표준 4 8" xfId="2088"/>
    <cellStyle name="표준 5" xfId="2089"/>
    <cellStyle name="표준 5 2" xfId="2090"/>
    <cellStyle name="표준 5 3" xfId="2091"/>
    <cellStyle name="표준 5 4" xfId="2092"/>
    <cellStyle name="표준 5 5" xfId="2093"/>
    <cellStyle name="표준 6" xfId="2094"/>
    <cellStyle name="표준 6 2" xfId="2095"/>
    <cellStyle name="표준 6 2 2" xfId="2096"/>
    <cellStyle name="표준 6 2 2 2" xfId="2097"/>
    <cellStyle name="표준 6 3" xfId="2098"/>
    <cellStyle name="표준 6 3 2" xfId="2099"/>
    <cellStyle name="표준 6 4" xfId="2100"/>
    <cellStyle name="표준 6 4 2" xfId="2101"/>
    <cellStyle name="표준 6 5" xfId="2102"/>
    <cellStyle name="표준 6 6" xfId="2103"/>
    <cellStyle name="표준 6 7" xfId="2104"/>
    <cellStyle name="표준 7" xfId="2105"/>
    <cellStyle name="표준 7 10" xfId="2106"/>
    <cellStyle name="표준 8" xfId="2107"/>
    <cellStyle name="표준 8 2" xfId="2108"/>
    <cellStyle name="표준 8 3" xfId="2109"/>
    <cellStyle name="표준 8 4" xfId="2110"/>
    <cellStyle name="표준 9" xfId="2111"/>
    <cellStyle name="하이퍼링크" xfId="2115" builtinId="8"/>
    <cellStyle name="하이퍼링크 2" xfId="2112"/>
    <cellStyle name="하이퍼링크 3" xfId="2113"/>
    <cellStyle name="하이퍼링크 4" xfId="21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hi_dev\Workspace\openworks-intra\src\main\webapp\resources\intra\xlsDownload\lca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육신청자 업로드"/>
      <sheetName val="CODE"/>
      <sheetName val="교육신청양식"/>
    </sheetNames>
    <sheetDataSet>
      <sheetData sheetId="0" refreshError="1"/>
      <sheetData sheetId="1" refreshError="1">
        <row r="2">
          <cell r="T2" t="str">
            <v>사장</v>
          </cell>
          <cell r="U2">
            <v>558</v>
          </cell>
        </row>
        <row r="3">
          <cell r="T3" t="str">
            <v>부장</v>
          </cell>
          <cell r="U3">
            <v>479</v>
          </cell>
        </row>
        <row r="4">
          <cell r="T4" t="str">
            <v>과장</v>
          </cell>
          <cell r="U4">
            <v>136</v>
          </cell>
        </row>
        <row r="5">
          <cell r="T5" t="str">
            <v>대리</v>
          </cell>
          <cell r="U5">
            <v>2222</v>
          </cell>
        </row>
        <row r="6">
          <cell r="T6" t="str">
            <v>주임</v>
          </cell>
          <cell r="U6">
            <v>786</v>
          </cell>
        </row>
        <row r="7">
          <cell r="T7" t="str">
            <v>사원</v>
          </cell>
          <cell r="U7">
            <v>444</v>
          </cell>
        </row>
        <row r="8">
          <cell r="T8" t="str">
            <v>원장</v>
          </cell>
          <cell r="U8" t="str">
            <v>A01</v>
          </cell>
        </row>
        <row r="9">
          <cell r="T9" t="str">
            <v>감사</v>
          </cell>
          <cell r="U9" t="str">
            <v>A02</v>
          </cell>
        </row>
        <row r="10">
          <cell r="T10" t="str">
            <v>상임이사</v>
          </cell>
          <cell r="U10" t="str">
            <v>A03</v>
          </cell>
        </row>
        <row r="11">
          <cell r="T11" t="str">
            <v>비상임이사</v>
          </cell>
          <cell r="U11" t="str">
            <v>A04</v>
          </cell>
        </row>
        <row r="12">
          <cell r="T12" t="str">
            <v>교수</v>
          </cell>
          <cell r="U12" t="str">
            <v>B01</v>
          </cell>
        </row>
        <row r="13">
          <cell r="T13" t="str">
            <v>부교수</v>
          </cell>
          <cell r="U13" t="str">
            <v>B02</v>
          </cell>
        </row>
        <row r="14">
          <cell r="T14" t="str">
            <v>조교수</v>
          </cell>
          <cell r="U14" t="str">
            <v>B03</v>
          </cell>
        </row>
        <row r="15">
          <cell r="T15" t="str">
            <v>전임교수</v>
          </cell>
          <cell r="U15" t="str">
            <v>B04</v>
          </cell>
        </row>
        <row r="16">
          <cell r="T16" t="str">
            <v>전임강사</v>
          </cell>
          <cell r="U16" t="str">
            <v>B05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jy0216@korea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K1" zoomScaleNormal="100" workbookViewId="0">
      <selection activeCell="W19" sqref="W19"/>
    </sheetView>
  </sheetViews>
  <sheetFormatPr defaultColWidth="8.88671875" defaultRowHeight="13.5"/>
  <cols>
    <col min="1" max="1" width="6.77734375" style="49" customWidth="1"/>
    <col min="2" max="2" width="11.5546875" style="61" hidden="1" customWidth="1"/>
    <col min="3" max="3" width="31.6640625" style="61" customWidth="1"/>
    <col min="4" max="4" width="22.88671875" style="61" bestFit="1" customWidth="1"/>
    <col min="5" max="5" width="9.88671875" style="61" customWidth="1"/>
    <col min="6" max="6" width="13" style="61" customWidth="1"/>
    <col min="7" max="8" width="8.88671875" style="66"/>
    <col min="9" max="9" width="10.109375" style="66" customWidth="1"/>
    <col min="10" max="10" width="14.21875" style="66" customWidth="1"/>
    <col min="11" max="11" width="17.44140625" style="66" customWidth="1"/>
    <col min="12" max="12" width="23.109375" style="66" customWidth="1"/>
    <col min="13" max="13" width="23.21875" style="66" customWidth="1"/>
    <col min="14" max="14" width="12.21875" style="66" customWidth="1"/>
    <col min="15" max="15" width="9.77734375" style="66" customWidth="1"/>
    <col min="16" max="17" width="8.88671875" style="66"/>
    <col min="18" max="18" width="12.109375" style="66" bestFit="1" customWidth="1"/>
    <col min="19" max="19" width="25.109375" style="66" customWidth="1"/>
    <col min="20" max="20" width="18.33203125" style="66" customWidth="1"/>
    <col min="21" max="21" width="17.88671875" style="66" customWidth="1"/>
    <col min="22" max="22" width="17.44140625" style="67" customWidth="1"/>
    <col min="23" max="27" width="8.88671875" style="66"/>
    <col min="28" max="28" width="8.88671875" style="61"/>
    <col min="29" max="16384" width="8.88671875" style="49"/>
  </cols>
  <sheetData>
    <row r="1" spans="1:28" s="47" customFormat="1" ht="36">
      <c r="A1" s="44" t="s">
        <v>856</v>
      </c>
      <c r="B1" s="44" t="s">
        <v>845</v>
      </c>
      <c r="C1" s="44" t="s">
        <v>857</v>
      </c>
      <c r="D1" s="44" t="s">
        <v>858</v>
      </c>
      <c r="E1" s="81" t="s">
        <v>2</v>
      </c>
      <c r="F1" s="45" t="s">
        <v>3</v>
      </c>
      <c r="G1" s="44" t="s">
        <v>10</v>
      </c>
      <c r="H1" s="44" t="s">
        <v>18</v>
      </c>
      <c r="I1" s="45" t="s">
        <v>844</v>
      </c>
      <c r="J1" s="45" t="s">
        <v>769</v>
      </c>
      <c r="K1" s="44" t="s">
        <v>770</v>
      </c>
      <c r="L1" s="44" t="s">
        <v>771</v>
      </c>
      <c r="M1" s="44" t="s">
        <v>11</v>
      </c>
      <c r="N1" s="44" t="s">
        <v>12</v>
      </c>
      <c r="O1" s="44" t="s">
        <v>13</v>
      </c>
      <c r="P1" s="44" t="s">
        <v>14</v>
      </c>
      <c r="Q1" s="44" t="s">
        <v>15</v>
      </c>
      <c r="R1" s="44" t="s">
        <v>0</v>
      </c>
      <c r="S1" s="44" t="s">
        <v>773</v>
      </c>
      <c r="T1" s="44" t="s">
        <v>774</v>
      </c>
      <c r="U1" s="44" t="s">
        <v>772</v>
      </c>
      <c r="V1" s="46" t="s">
        <v>16</v>
      </c>
      <c r="W1" s="76" t="s">
        <v>762</v>
      </c>
      <c r="X1" s="76" t="s">
        <v>763</v>
      </c>
      <c r="Y1" s="76" t="s">
        <v>764</v>
      </c>
      <c r="Z1" s="76" t="s">
        <v>765</v>
      </c>
      <c r="AA1" s="76" t="s">
        <v>766</v>
      </c>
      <c r="AB1" s="76" t="s">
        <v>833</v>
      </c>
    </row>
    <row r="2" spans="1:28" s="90" customFormat="1" ht="13.5" customHeight="1">
      <c r="A2" s="82" t="s">
        <v>863</v>
      </c>
      <c r="B2" s="83" t="s">
        <v>847</v>
      </c>
      <c r="C2" s="83" t="s">
        <v>864</v>
      </c>
      <c r="D2" s="83" t="s">
        <v>865</v>
      </c>
      <c r="E2" s="84" t="s">
        <v>846</v>
      </c>
      <c r="F2" s="85"/>
      <c r="G2" s="86" t="s">
        <v>866</v>
      </c>
      <c r="H2" s="87" t="s">
        <v>867</v>
      </c>
      <c r="I2" s="85" t="s">
        <v>841</v>
      </c>
      <c r="J2" s="85" t="s">
        <v>842</v>
      </c>
      <c r="K2" s="86" t="s">
        <v>859</v>
      </c>
      <c r="L2" s="86" t="s">
        <v>860</v>
      </c>
      <c r="M2" s="86" t="s">
        <v>861</v>
      </c>
      <c r="N2" s="86" t="s">
        <v>848</v>
      </c>
      <c r="O2" s="86" t="s">
        <v>855</v>
      </c>
      <c r="P2" s="86" t="s">
        <v>849</v>
      </c>
      <c r="Q2" s="86" t="s">
        <v>850</v>
      </c>
      <c r="R2" s="86" t="s">
        <v>843</v>
      </c>
      <c r="S2" s="88" t="s">
        <v>851</v>
      </c>
      <c r="T2" s="86" t="s">
        <v>852</v>
      </c>
      <c r="U2" s="86" t="s">
        <v>854</v>
      </c>
      <c r="V2" s="89" t="s">
        <v>853</v>
      </c>
      <c r="W2" s="84"/>
      <c r="X2" s="84"/>
      <c r="Y2" s="84"/>
      <c r="Z2" s="84"/>
      <c r="AA2" s="84"/>
      <c r="AB2" s="84" t="str">
        <f>IF(B2&lt;&gt;"",IFERROR(VLOOKUP(R2,[1]CODE!$T$2:$U$16,2,FALSE),""),"")</f>
        <v/>
      </c>
    </row>
    <row r="3" spans="1:28" s="90" customFormat="1" ht="13.5" customHeight="1">
      <c r="A3" s="82"/>
      <c r="B3" s="83"/>
      <c r="C3" s="83"/>
      <c r="D3" s="83"/>
      <c r="E3" s="84"/>
      <c r="F3" s="85"/>
      <c r="G3" s="86"/>
      <c r="H3" s="87"/>
      <c r="I3" s="85"/>
      <c r="J3" s="85"/>
      <c r="K3" s="86"/>
      <c r="L3" s="86"/>
      <c r="M3" s="86"/>
      <c r="N3" s="86"/>
      <c r="O3" s="86"/>
      <c r="P3" s="86"/>
      <c r="Q3" s="86"/>
      <c r="R3" s="86"/>
      <c r="S3" s="88"/>
      <c r="T3" s="86"/>
      <c r="U3" s="86"/>
      <c r="V3" s="89"/>
      <c r="W3" s="84"/>
      <c r="X3" s="84"/>
      <c r="Y3" s="84"/>
      <c r="Z3" s="84"/>
      <c r="AA3" s="84"/>
      <c r="AB3" s="84"/>
    </row>
    <row r="4" spans="1:28">
      <c r="A4" s="68"/>
      <c r="B4" s="69"/>
      <c r="C4" s="69"/>
      <c r="D4" s="69"/>
      <c r="E4" s="70"/>
      <c r="F4" s="71"/>
      <c r="G4" s="72"/>
      <c r="H4" s="73"/>
      <c r="I4" s="71"/>
      <c r="J4" s="71"/>
      <c r="K4" s="72"/>
      <c r="L4" s="72"/>
      <c r="M4" s="72"/>
      <c r="N4" s="72"/>
      <c r="O4" s="72"/>
      <c r="P4" s="72"/>
      <c r="Q4" s="72"/>
      <c r="R4" s="72"/>
      <c r="S4" s="74"/>
      <c r="T4" s="72"/>
      <c r="U4" s="72"/>
      <c r="V4" s="75"/>
      <c r="W4" s="70"/>
      <c r="X4" s="70"/>
      <c r="Y4" s="70"/>
      <c r="Z4" s="70"/>
      <c r="AA4" s="70"/>
      <c r="AB4" s="70" t="str">
        <f>IF(B4&lt;&gt;"",IFERROR(VLOOKUP(R4,[1]CODE!$T$2:$U$16,2,FALSE),""),"")</f>
        <v/>
      </c>
    </row>
    <row r="5" spans="1:28">
      <c r="A5" s="68"/>
      <c r="B5" s="69"/>
      <c r="C5" s="69"/>
      <c r="D5" s="69"/>
      <c r="E5" s="70"/>
      <c r="F5" s="71"/>
      <c r="G5" s="72"/>
      <c r="H5" s="73"/>
      <c r="I5" s="71"/>
      <c r="J5" s="71"/>
      <c r="K5" s="72"/>
      <c r="L5" s="72"/>
      <c r="M5" s="72"/>
      <c r="N5" s="72"/>
      <c r="O5" s="72"/>
      <c r="P5" s="72"/>
      <c r="Q5" s="72"/>
      <c r="R5" s="72"/>
      <c r="S5" s="74"/>
      <c r="T5" s="72"/>
      <c r="U5" s="72"/>
      <c r="V5" s="75"/>
      <c r="W5" s="70"/>
      <c r="X5" s="70"/>
      <c r="Y5" s="70"/>
      <c r="Z5" s="70"/>
      <c r="AA5" s="70"/>
      <c r="AB5" s="70" t="str">
        <f>IF(B5&lt;&gt;"",IFERROR(VLOOKUP(R5,[1]CODE!$T$2:$U$16,2,FALSE),""),"")</f>
        <v/>
      </c>
    </row>
    <row r="6" spans="1:28">
      <c r="A6" s="68"/>
      <c r="B6" s="69"/>
      <c r="C6" s="69"/>
      <c r="D6" s="69"/>
      <c r="E6" s="70"/>
      <c r="F6" s="71"/>
      <c r="G6" s="72"/>
      <c r="H6" s="73"/>
      <c r="I6" s="71"/>
      <c r="J6" s="71"/>
      <c r="K6" s="72"/>
      <c r="L6" s="72"/>
      <c r="M6" s="72"/>
      <c r="N6" s="72"/>
      <c r="O6" s="72"/>
      <c r="P6" s="72"/>
      <c r="Q6" s="72"/>
      <c r="R6" s="72"/>
      <c r="S6" s="74"/>
      <c r="T6" s="72"/>
      <c r="U6" s="72"/>
      <c r="V6" s="75"/>
      <c r="W6" s="70" t="str">
        <f>IF(B6&lt;&gt;"",IFERROR(VLOOKUP(J6,CODE!$P$1:$R$10,3,FALSE),"오류"),"")</f>
        <v/>
      </c>
      <c r="X6" s="70" t="str">
        <f>IF(B6&lt;&gt;"",IFERROR(VLOOKUP(O6,CODE!$P$1:$R$10,2,FALSE),"오류"),"")</f>
        <v/>
      </c>
      <c r="Y6" s="70" t="str">
        <f>IF(B6&lt;&gt;"",IFERROR(VLOOKUP(CONCATENATE(K6,L6),CODE!$G$2:$I$1066,3,FALSE),"오류"),"")</f>
        <v/>
      </c>
      <c r="Z6" s="70" t="str">
        <f>IF(B6&lt;&gt;"",IFERROR(VLOOKUP(P6,CODE!$K$2:$L$16,2,FALSE),"오류"),"")</f>
        <v/>
      </c>
      <c r="AA6" s="70" t="str">
        <f>IF(B6&lt;&gt;"",IFERROR(VLOOKUP(Q6,CODE!$N$2:$O$16,2,FALSE),IF(P6="01","",IF(P6="03","","오류"))),"")</f>
        <v/>
      </c>
      <c r="AB6" s="70" t="str">
        <f>IF(B6&lt;&gt;"",IFERROR(VLOOKUP(R6,[1]CODE!$T$2:$U$16,2,FALSE),""),"")</f>
        <v/>
      </c>
    </row>
    <row r="7" spans="1:28">
      <c r="A7" s="68"/>
      <c r="B7" s="69"/>
      <c r="C7" s="69"/>
      <c r="D7" s="69"/>
      <c r="E7" s="70"/>
      <c r="F7" s="71"/>
      <c r="G7" s="72"/>
      <c r="H7" s="73"/>
      <c r="I7" s="71"/>
      <c r="J7" s="71"/>
      <c r="K7" s="72"/>
      <c r="L7" s="72"/>
      <c r="M7" s="72"/>
      <c r="N7" s="72"/>
      <c r="O7" s="72"/>
      <c r="P7" s="72"/>
      <c r="Q7" s="72"/>
      <c r="R7" s="72"/>
      <c r="S7" s="74"/>
      <c r="T7" s="72"/>
      <c r="U7" s="72"/>
      <c r="V7" s="75"/>
      <c r="W7" s="70" t="str">
        <f>IF(B7&lt;&gt;"",IFERROR(VLOOKUP(J7,CODE!$P$1:$R$10,3,FALSE),"오류"),"")</f>
        <v/>
      </c>
      <c r="X7" s="70" t="str">
        <f>IF(B7&lt;&gt;"",IFERROR(VLOOKUP(O7,CODE!$P$1:$R$10,2,FALSE),"오류"),"")</f>
        <v/>
      </c>
      <c r="Y7" s="70" t="str">
        <f>IF(B7&lt;&gt;"",IFERROR(VLOOKUP(CONCATENATE(K7,L7),CODE!$G$2:$I$1066,3,FALSE),"오류"),"")</f>
        <v/>
      </c>
      <c r="Z7" s="70" t="str">
        <f>IF(B7&lt;&gt;"",IFERROR(VLOOKUP(P7,CODE!$K$2:$L$16,2,FALSE),"오류"),"")</f>
        <v/>
      </c>
      <c r="AA7" s="70" t="str">
        <f>IF(B7&lt;&gt;"",IFERROR(VLOOKUP(Q7,CODE!$N$2:$O$16,2,FALSE),IF(P7="01","",IF(P7="03","","오류"))),"")</f>
        <v/>
      </c>
      <c r="AB7" s="70" t="str">
        <f>IF(B7&lt;&gt;"",IFERROR(VLOOKUP(R7,[1]CODE!$T$2:$U$16,2,FALSE),""),"")</f>
        <v/>
      </c>
    </row>
    <row r="8" spans="1:28">
      <c r="A8" s="68"/>
      <c r="B8" s="69"/>
      <c r="C8" s="69"/>
      <c r="D8" s="69"/>
      <c r="E8" s="70"/>
      <c r="F8" s="71"/>
      <c r="G8" s="72"/>
      <c r="H8" s="73"/>
      <c r="I8" s="71"/>
      <c r="J8" s="71"/>
      <c r="K8" s="72"/>
      <c r="L8" s="72"/>
      <c r="M8" s="72"/>
      <c r="N8" s="72"/>
      <c r="O8" s="72"/>
      <c r="P8" s="72"/>
      <c r="Q8" s="72"/>
      <c r="R8" s="72"/>
      <c r="S8" s="74"/>
      <c r="T8" s="72"/>
      <c r="U8" s="72"/>
      <c r="V8" s="75"/>
      <c r="W8" s="70" t="str">
        <f>IF(B8&lt;&gt;"",IFERROR(VLOOKUP(J8,CODE!$P$1:$R$10,3,FALSE),"오류"),"")</f>
        <v/>
      </c>
      <c r="X8" s="70" t="str">
        <f>IF(B8&lt;&gt;"",IFERROR(VLOOKUP(O8,CODE!$P$1:$R$10,2,FALSE),"오류"),"")</f>
        <v/>
      </c>
      <c r="Y8" s="70" t="str">
        <f>IF(B8&lt;&gt;"",IFERROR(VLOOKUP(CONCATENATE(K8,L8),CODE!$G$2:$I$1066,3,FALSE),"오류"),"")</f>
        <v/>
      </c>
      <c r="Z8" s="70" t="str">
        <f>IF(B8&lt;&gt;"",IFERROR(VLOOKUP(P8,CODE!$K$2:$L$16,2,FALSE),"오류"),"")</f>
        <v/>
      </c>
      <c r="AA8" s="70" t="str">
        <f>IF(B8&lt;&gt;"",IFERROR(VLOOKUP(Q8,CODE!$N$2:$O$16,2,FALSE),IF(P8="01","",IF(P8="03","","오류"))),"")</f>
        <v/>
      </c>
      <c r="AB8" s="70" t="str">
        <f>IF(B8&lt;&gt;"",IFERROR(VLOOKUP(R8,[1]CODE!$T$2:$U$16,2,FALSE),""),"")</f>
        <v/>
      </c>
    </row>
    <row r="9" spans="1:28">
      <c r="A9" s="68"/>
      <c r="B9" s="69"/>
      <c r="C9" s="69"/>
      <c r="D9" s="69"/>
      <c r="E9" s="70"/>
      <c r="F9" s="71"/>
      <c r="G9" s="72"/>
      <c r="H9" s="73"/>
      <c r="I9" s="71"/>
      <c r="J9" s="71"/>
      <c r="K9" s="72"/>
      <c r="L9" s="72"/>
      <c r="M9" s="72"/>
      <c r="N9" s="72"/>
      <c r="O9" s="72"/>
      <c r="P9" s="72"/>
      <c r="Q9" s="72"/>
      <c r="R9" s="72"/>
      <c r="S9" s="74"/>
      <c r="T9" s="72"/>
      <c r="U9" s="72"/>
      <c r="V9" s="75"/>
      <c r="W9" s="70" t="str">
        <f>IF(B9&lt;&gt;"",IFERROR(VLOOKUP(J9,CODE!$P$1:$R$10,3,FALSE),"오류"),"")</f>
        <v/>
      </c>
      <c r="X9" s="70" t="str">
        <f>IF(B9&lt;&gt;"",IFERROR(VLOOKUP(O9,CODE!$P$1:$R$10,2,FALSE),"오류"),"")</f>
        <v/>
      </c>
      <c r="Y9" s="70" t="str">
        <f>IF(B9&lt;&gt;"",IFERROR(VLOOKUP(CONCATENATE(K9,L9),CODE!$G$2:$I$1066,3,FALSE),"오류"),"")</f>
        <v/>
      </c>
      <c r="Z9" s="70" t="str">
        <f>IF(B9&lt;&gt;"",IFERROR(VLOOKUP(P9,CODE!$K$2:$L$16,2,FALSE),"오류"),"")</f>
        <v/>
      </c>
      <c r="AA9" s="70" t="str">
        <f>IF(B9&lt;&gt;"",IFERROR(VLOOKUP(Q9,CODE!$N$2:$O$16,2,FALSE),IF(P9="01","",IF(P9="03","","오류"))),"")</f>
        <v/>
      </c>
      <c r="AB9" s="70" t="str">
        <f>IF(B9&lt;&gt;"",IFERROR(VLOOKUP(R9,[1]CODE!$T$2:$U$16,2,FALSE),""),"")</f>
        <v/>
      </c>
    </row>
    <row r="10" spans="1:28">
      <c r="A10" s="68"/>
      <c r="B10" s="69"/>
      <c r="C10" s="69"/>
      <c r="D10" s="69"/>
      <c r="E10" s="70"/>
      <c r="F10" s="71"/>
      <c r="G10" s="72"/>
      <c r="H10" s="73"/>
      <c r="I10" s="71"/>
      <c r="J10" s="71"/>
      <c r="K10" s="72"/>
      <c r="L10" s="72"/>
      <c r="M10" s="72"/>
      <c r="N10" s="72"/>
      <c r="O10" s="72"/>
      <c r="P10" s="72"/>
      <c r="Q10" s="72"/>
      <c r="R10" s="72"/>
      <c r="S10" s="74"/>
      <c r="T10" s="72"/>
      <c r="U10" s="72"/>
      <c r="V10" s="75"/>
      <c r="W10" s="70" t="str">
        <f>IF(B10&lt;&gt;"",IFERROR(VLOOKUP(J10,CODE!$P$1:$R$10,3,FALSE),"오류"),"")</f>
        <v/>
      </c>
      <c r="X10" s="70" t="str">
        <f>IF(B10&lt;&gt;"",IFERROR(VLOOKUP(O10,CODE!$P$1:$R$10,2,FALSE),"오류"),"")</f>
        <v/>
      </c>
      <c r="Y10" s="70" t="str">
        <f>IF(B10&lt;&gt;"",IFERROR(VLOOKUP(CONCATENATE(K10,L10),CODE!$G$2:$I$1066,3,FALSE),"오류"),"")</f>
        <v/>
      </c>
      <c r="Z10" s="70" t="str">
        <f>IF(B10&lt;&gt;"",IFERROR(VLOOKUP(P10,CODE!$K$2:$L$16,2,FALSE),"오류"),"")</f>
        <v/>
      </c>
      <c r="AA10" s="70" t="str">
        <f>IF(B10&lt;&gt;"",IFERROR(VLOOKUP(Q10,CODE!$N$2:$O$16,2,FALSE),IF(P10="01","",IF(P10="03","","오류"))),"")</f>
        <v/>
      </c>
      <c r="AB10" s="70" t="str">
        <f>IF(B10&lt;&gt;"",IFERROR(VLOOKUP(R10,[1]CODE!$T$2:$U$16,2,FALSE),""),"")</f>
        <v/>
      </c>
    </row>
    <row r="11" spans="1:28">
      <c r="A11" s="68"/>
      <c r="B11" s="69"/>
      <c r="C11" s="69"/>
      <c r="D11" s="69"/>
      <c r="E11" s="70"/>
      <c r="F11" s="71"/>
      <c r="G11" s="72"/>
      <c r="H11" s="73"/>
      <c r="I11" s="71"/>
      <c r="J11" s="71"/>
      <c r="K11" s="72"/>
      <c r="L11" s="72"/>
      <c r="M11" s="72"/>
      <c r="N11" s="72"/>
      <c r="O11" s="72"/>
      <c r="P11" s="72"/>
      <c r="Q11" s="72"/>
      <c r="R11" s="72"/>
      <c r="S11" s="74"/>
      <c r="T11" s="72"/>
      <c r="U11" s="72"/>
      <c r="V11" s="75"/>
      <c r="W11" s="70" t="str">
        <f>IF(B11&lt;&gt;"",IFERROR(VLOOKUP(J11,CODE!$P$1:$R$10,3,FALSE),"오류"),"")</f>
        <v/>
      </c>
      <c r="X11" s="70" t="str">
        <f>IF(B11&lt;&gt;"",IFERROR(VLOOKUP(O11,CODE!$P$1:$R$10,2,FALSE),"오류"),"")</f>
        <v/>
      </c>
      <c r="Y11" s="70" t="str">
        <f>IF(B11&lt;&gt;"",IFERROR(VLOOKUP(CONCATENATE(K11,L11),CODE!$G$2:$I$1066,3,FALSE),"오류"),"")</f>
        <v/>
      </c>
      <c r="Z11" s="70" t="str">
        <f>IF(B11&lt;&gt;"",IFERROR(VLOOKUP(P11,CODE!$K$2:$L$16,2,FALSE),"오류"),"")</f>
        <v/>
      </c>
      <c r="AA11" s="70" t="str">
        <f>IF(B11&lt;&gt;"",IFERROR(VLOOKUP(Q11,CODE!$N$2:$O$16,2,FALSE),IF(P11="01","",IF(P11="03","","오류"))),"")</f>
        <v/>
      </c>
      <c r="AB11" s="70" t="str">
        <f>IF(B11&lt;&gt;"",IFERROR(VLOOKUP(R11,[1]CODE!$T$2:$U$16,2,FALSE),""),"")</f>
        <v/>
      </c>
    </row>
    <row r="12" spans="1:28">
      <c r="A12" s="68"/>
      <c r="B12" s="69"/>
      <c r="C12" s="69"/>
      <c r="D12" s="69"/>
      <c r="E12" s="70"/>
      <c r="F12" s="71"/>
      <c r="G12" s="72"/>
      <c r="H12" s="73"/>
      <c r="I12" s="71"/>
      <c r="J12" s="71"/>
      <c r="K12" s="72"/>
      <c r="L12" s="72"/>
      <c r="M12" s="72"/>
      <c r="N12" s="72"/>
      <c r="O12" s="72"/>
      <c r="P12" s="72"/>
      <c r="Q12" s="72"/>
      <c r="R12" s="72"/>
      <c r="S12" s="74"/>
      <c r="T12" s="72"/>
      <c r="U12" s="72"/>
      <c r="V12" s="75"/>
      <c r="W12" s="70" t="str">
        <f>IF(B12&lt;&gt;"",IFERROR(VLOOKUP(J12,CODE!$P$1:$R$10,3,FALSE),"오류"),"")</f>
        <v/>
      </c>
      <c r="X12" s="70" t="str">
        <f>IF(B12&lt;&gt;"",IFERROR(VLOOKUP(O12,CODE!$P$1:$R$10,2,FALSE),"오류"),"")</f>
        <v/>
      </c>
      <c r="Y12" s="70" t="str">
        <f>IF(B12&lt;&gt;"",IFERROR(VLOOKUP(CONCATENATE(K12,L12),CODE!$G$2:$I$1066,3,FALSE),"오류"),"")</f>
        <v/>
      </c>
      <c r="Z12" s="70" t="str">
        <f>IF(B12&lt;&gt;"",IFERROR(VLOOKUP(P12,CODE!$K$2:$L$16,2,FALSE),"오류"),"")</f>
        <v/>
      </c>
      <c r="AA12" s="70" t="str">
        <f>IF(B12&lt;&gt;"",IFERROR(VLOOKUP(Q12,CODE!$N$2:$O$16,2,FALSE),IF(P12="01","",IF(P12="03","","오류"))),"")</f>
        <v/>
      </c>
      <c r="AB12" s="70" t="str">
        <f>IF(B12&lt;&gt;"",IFERROR(VLOOKUP(R12,[1]CODE!$T$2:$U$16,2,FALSE),""),"")</f>
        <v/>
      </c>
    </row>
    <row r="13" spans="1:28">
      <c r="A13" s="68"/>
      <c r="B13" s="69"/>
      <c r="C13" s="69"/>
      <c r="D13" s="69"/>
      <c r="E13" s="70"/>
      <c r="F13" s="71"/>
      <c r="G13" s="72"/>
      <c r="H13" s="73"/>
      <c r="I13" s="71"/>
      <c r="J13" s="71"/>
      <c r="K13" s="72"/>
      <c r="L13" s="72"/>
      <c r="M13" s="72"/>
      <c r="N13" s="72"/>
      <c r="O13" s="72"/>
      <c r="P13" s="72"/>
      <c r="Q13" s="72"/>
      <c r="R13" s="72"/>
      <c r="S13" s="74"/>
      <c r="T13" s="72"/>
      <c r="U13" s="72"/>
      <c r="V13" s="75"/>
      <c r="W13" s="70" t="str">
        <f>IF(B13&lt;&gt;"",IFERROR(VLOOKUP(J13,CODE!$P$1:$R$10,3,FALSE),"오류"),"")</f>
        <v/>
      </c>
      <c r="X13" s="70" t="str">
        <f>IF(B13&lt;&gt;"",IFERROR(VLOOKUP(O13,CODE!$P$1:$R$10,2,FALSE),"오류"),"")</f>
        <v/>
      </c>
      <c r="Y13" s="70" t="str">
        <f>IF(B13&lt;&gt;"",IFERROR(VLOOKUP(CONCATENATE(K13,L13),CODE!$G$2:$I$1066,3,FALSE),"오류"),"")</f>
        <v/>
      </c>
      <c r="Z13" s="70" t="str">
        <f>IF(B13&lt;&gt;"",IFERROR(VLOOKUP(P13,CODE!$K$2:$L$16,2,FALSE),"오류"),"")</f>
        <v/>
      </c>
      <c r="AA13" s="70" t="str">
        <f>IF(B13&lt;&gt;"",IFERROR(VLOOKUP(Q13,CODE!$N$2:$O$16,2,FALSE),IF(P13="01","",IF(P13="03","","오류"))),"")</f>
        <v/>
      </c>
      <c r="AB13" s="70" t="str">
        <f>IF(B13&lt;&gt;"",IFERROR(VLOOKUP(R13,[1]CODE!$T$2:$U$16,2,FALSE),""),"")</f>
        <v/>
      </c>
    </row>
    <row r="14" spans="1:28">
      <c r="A14" s="68"/>
      <c r="B14" s="69"/>
      <c r="C14" s="69"/>
      <c r="D14" s="69"/>
      <c r="E14" s="70"/>
      <c r="F14" s="71"/>
      <c r="G14" s="72"/>
      <c r="H14" s="73"/>
      <c r="I14" s="71"/>
      <c r="J14" s="71"/>
      <c r="K14" s="72"/>
      <c r="L14" s="72"/>
      <c r="M14" s="72"/>
      <c r="N14" s="72"/>
      <c r="O14" s="72"/>
      <c r="P14" s="72"/>
      <c r="Q14" s="72"/>
      <c r="R14" s="72"/>
      <c r="S14" s="74"/>
      <c r="T14" s="72"/>
      <c r="U14" s="72"/>
      <c r="V14" s="75"/>
      <c r="W14" s="70" t="str">
        <f>IF(B14&lt;&gt;"",IFERROR(VLOOKUP(J14,CODE!$P$1:$R$10,3,FALSE),"오류"),"")</f>
        <v/>
      </c>
      <c r="X14" s="70" t="str">
        <f>IF(B14&lt;&gt;"",IFERROR(VLOOKUP(O14,CODE!$P$1:$R$10,2,FALSE),"오류"),"")</f>
        <v/>
      </c>
      <c r="Y14" s="70" t="str">
        <f>IF(B14&lt;&gt;"",IFERROR(VLOOKUP(CONCATENATE(K14,L14),CODE!$G$2:$I$1066,3,FALSE),"오류"),"")</f>
        <v/>
      </c>
      <c r="Z14" s="70" t="str">
        <f>IF(B14&lt;&gt;"",IFERROR(VLOOKUP(P14,CODE!$K$2:$L$16,2,FALSE),"오류"),"")</f>
        <v/>
      </c>
      <c r="AA14" s="70" t="str">
        <f>IF(B14&lt;&gt;"",IFERROR(VLOOKUP(Q14,CODE!$N$2:$O$16,2,FALSE),IF(P14="01","",IF(P14="03","","오류"))),"")</f>
        <v/>
      </c>
      <c r="AB14" s="70" t="str">
        <f>IF(B14&lt;&gt;"",IFERROR(VLOOKUP(R14,[1]CODE!$T$2:$U$16,2,FALSE),""),"")</f>
        <v/>
      </c>
    </row>
    <row r="15" spans="1:28">
      <c r="A15" s="68"/>
      <c r="B15" s="69"/>
      <c r="C15" s="69"/>
      <c r="D15" s="69"/>
      <c r="E15" s="70"/>
      <c r="F15" s="71"/>
      <c r="G15" s="72"/>
      <c r="H15" s="73"/>
      <c r="I15" s="71"/>
      <c r="J15" s="71"/>
      <c r="K15" s="72"/>
      <c r="L15" s="72"/>
      <c r="M15" s="72"/>
      <c r="N15" s="72"/>
      <c r="O15" s="72"/>
      <c r="P15" s="72"/>
      <c r="Q15" s="72"/>
      <c r="R15" s="72"/>
      <c r="S15" s="74"/>
      <c r="T15" s="72"/>
      <c r="U15" s="72"/>
      <c r="V15" s="75"/>
      <c r="W15" s="70" t="str">
        <f>IF(B15&lt;&gt;"",IFERROR(VLOOKUP(J15,CODE!$P$1:$R$10,3,FALSE),"오류"),"")</f>
        <v/>
      </c>
      <c r="X15" s="70" t="str">
        <f>IF(B15&lt;&gt;"",IFERROR(VLOOKUP(O15,CODE!$P$1:$R$10,2,FALSE),"오류"),"")</f>
        <v/>
      </c>
      <c r="Y15" s="70" t="str">
        <f>IF(B15&lt;&gt;"",IFERROR(VLOOKUP(CONCATENATE(K15,L15),CODE!$G$2:$I$1066,3,FALSE),"오류"),"")</f>
        <v/>
      </c>
      <c r="Z15" s="70" t="str">
        <f>IF(B15&lt;&gt;"",IFERROR(VLOOKUP(P15,CODE!$K$2:$L$16,2,FALSE),"오류"),"")</f>
        <v/>
      </c>
      <c r="AA15" s="70" t="str">
        <f>IF(B15&lt;&gt;"",IFERROR(VLOOKUP(Q15,CODE!$N$2:$O$16,2,FALSE),IF(P15="01","",IF(P15="03","","오류"))),"")</f>
        <v/>
      </c>
      <c r="AB15" s="70" t="str">
        <f>IF(B15&lt;&gt;"",IFERROR(VLOOKUP(R15,[1]CODE!$T$2:$U$16,2,FALSE),""),"")</f>
        <v/>
      </c>
    </row>
    <row r="16" spans="1:28">
      <c r="A16" s="68"/>
      <c r="B16" s="69"/>
      <c r="C16" s="69"/>
      <c r="D16" s="69"/>
      <c r="E16" s="70"/>
      <c r="F16" s="71"/>
      <c r="G16" s="72"/>
      <c r="H16" s="73"/>
      <c r="I16" s="71"/>
      <c r="J16" s="71"/>
      <c r="K16" s="72"/>
      <c r="L16" s="72"/>
      <c r="M16" s="72"/>
      <c r="N16" s="72"/>
      <c r="O16" s="72"/>
      <c r="P16" s="72"/>
      <c r="Q16" s="72"/>
      <c r="R16" s="72"/>
      <c r="S16" s="74"/>
      <c r="T16" s="72"/>
      <c r="U16" s="72"/>
      <c r="V16" s="75"/>
      <c r="W16" s="70" t="str">
        <f>IF(B16&lt;&gt;"",IFERROR(VLOOKUP(J16,CODE!$P$1:$R$10,3,FALSE),"오류"),"")</f>
        <v/>
      </c>
      <c r="X16" s="70" t="str">
        <f>IF(B16&lt;&gt;"",IFERROR(VLOOKUP(O16,CODE!$P$1:$R$10,2,FALSE),"오류"),"")</f>
        <v/>
      </c>
      <c r="Y16" s="70" t="str">
        <f>IF(B16&lt;&gt;"",IFERROR(VLOOKUP(CONCATENATE(K16,L16),CODE!$G$2:$I$1066,3,FALSE),"오류"),"")</f>
        <v/>
      </c>
      <c r="Z16" s="70" t="str">
        <f>IF(B16&lt;&gt;"",IFERROR(VLOOKUP(P16,CODE!$K$2:$L$16,2,FALSE),"오류"),"")</f>
        <v/>
      </c>
      <c r="AA16" s="70" t="str">
        <f>IF(B16&lt;&gt;"",IFERROR(VLOOKUP(Q16,CODE!$N$2:$O$16,2,FALSE),IF(P16="01","",IF(P16="03","","오류"))),"")</f>
        <v/>
      </c>
      <c r="AB16" s="70" t="str">
        <f>IF(B16&lt;&gt;"",IFERROR(VLOOKUP(R16,[1]CODE!$T$2:$U$16,2,FALSE),""),"")</f>
        <v/>
      </c>
    </row>
    <row r="17" spans="1:29">
      <c r="A17" s="51"/>
      <c r="B17" s="52"/>
      <c r="C17" s="52"/>
      <c r="D17" s="52"/>
      <c r="E17" s="53"/>
      <c r="F17" s="54"/>
      <c r="G17" s="55"/>
      <c r="H17" s="56"/>
      <c r="I17" s="57"/>
      <c r="J17" s="57"/>
      <c r="K17" s="55"/>
      <c r="L17" s="55"/>
      <c r="M17" s="55"/>
      <c r="N17" s="55"/>
      <c r="O17" s="55"/>
      <c r="P17" s="55"/>
      <c r="Q17" s="55"/>
      <c r="R17" s="55"/>
      <c r="S17" s="58"/>
      <c r="T17" s="55"/>
      <c r="U17" s="55"/>
      <c r="V17" s="59"/>
      <c r="W17" s="60" t="str">
        <f>IF(B17&lt;&gt;"",IFERROR(VLOOKUP(J17,CODE!$P$1:$R$10,3,FALSE),"오류"),"")</f>
        <v/>
      </c>
      <c r="X17" s="60" t="str">
        <f>IF(B17&lt;&gt;"",IFERROR(VLOOKUP(O17,CODE!$P$1:$R$10,2,FALSE),"오류"),"")</f>
        <v/>
      </c>
      <c r="Y17" s="60" t="str">
        <f>IF(B17&lt;&gt;"",IFERROR(VLOOKUP(CONCATENATE(K17,L17),CODE!$G$2:$I$1066,3,FALSE),"오류"),"")</f>
        <v/>
      </c>
      <c r="Z17" s="60" t="str">
        <f>IF(B17&lt;&gt;"",IFERROR(VLOOKUP(P17,CODE!$K$2:$L$16,2,FALSE),"오류"),"")</f>
        <v/>
      </c>
      <c r="AA17" s="60" t="str">
        <f>IF(B17&lt;&gt;"",IFERROR(VLOOKUP(Q17,CODE!$N$2:$O$16,2,FALSE),IF(P17="01","",IF(P17="03","","오류"))),"")</f>
        <v/>
      </c>
      <c r="AB17" s="48" t="str">
        <f>IF(B17&lt;&gt;"",IFERROR(VLOOKUP(R17,[1]CODE!$T$2:$U$16,2,FALSE),""),"")</f>
        <v/>
      </c>
      <c r="AC17" s="61"/>
    </row>
    <row r="18" spans="1:29" ht="197.25" customHeight="1">
      <c r="A18" s="91" t="s">
        <v>862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5"/>
      <c r="N18" s="55"/>
      <c r="O18" s="55"/>
      <c r="P18" s="55"/>
      <c r="Q18" s="55"/>
      <c r="R18" s="55"/>
      <c r="S18" s="58"/>
      <c r="T18" s="55"/>
      <c r="U18" s="55"/>
      <c r="V18" s="59"/>
      <c r="W18" s="60" t="str">
        <f>IF(B18&lt;&gt;"",IFERROR(VLOOKUP(J18,CODE!$P$1:$R$10,3,FALSE),"오류"),"")</f>
        <v/>
      </c>
      <c r="X18" s="60" t="str">
        <f>IF(B18&lt;&gt;"",IFERROR(VLOOKUP(O18,CODE!$P$1:$R$10,2,FALSE),"오류"),"")</f>
        <v/>
      </c>
      <c r="Y18" s="60" t="str">
        <f>IF(B18&lt;&gt;"",IFERROR(VLOOKUP(CONCATENATE(K18,L18),CODE!$G$2:$I$1066,3,FALSE),"오류"),"")</f>
        <v/>
      </c>
      <c r="Z18" s="60" t="str">
        <f>IF(B18&lt;&gt;"",IFERROR(VLOOKUP(P18,CODE!$K$2:$L$16,2,FALSE),"오류"),"")</f>
        <v/>
      </c>
      <c r="AA18" s="60" t="str">
        <f>IF(B18&lt;&gt;"",IFERROR(VLOOKUP(Q18,CODE!$N$2:$O$16,2,FALSE),IF(P18="01","",IF(P18="03","","오류"))),"")</f>
        <v/>
      </c>
      <c r="AB18" s="50" t="str">
        <f>IF(B18&lt;&gt;"",IFERROR(VLOOKUP(R18,[1]CODE!$T$2:$U$16,2,FALSE),""),"")</f>
        <v/>
      </c>
      <c r="AC18" s="61"/>
    </row>
    <row r="19" spans="1:29">
      <c r="A19" s="51"/>
      <c r="B19" s="52"/>
      <c r="C19" s="52"/>
      <c r="D19" s="52"/>
      <c r="E19" s="53"/>
      <c r="F19" s="54"/>
      <c r="G19" s="55"/>
      <c r="H19" s="56"/>
      <c r="I19" s="57"/>
      <c r="J19" s="57"/>
      <c r="K19" s="55"/>
      <c r="L19" s="55"/>
      <c r="M19" s="55"/>
      <c r="N19" s="55"/>
      <c r="O19" s="55"/>
      <c r="P19" s="55"/>
      <c r="Q19" s="55"/>
      <c r="R19" s="55"/>
      <c r="S19" s="58"/>
      <c r="T19" s="55"/>
      <c r="U19" s="55"/>
      <c r="V19" s="59"/>
      <c r="W19" s="60" t="str">
        <f>IF(B19&lt;&gt;"",IFERROR(VLOOKUP(J19,CODE!$P$1:$R$10,3,FALSE),"오류"),"")</f>
        <v/>
      </c>
      <c r="X19" s="60" t="str">
        <f>IF(B19&lt;&gt;"",IFERROR(VLOOKUP(O19,CODE!$P$1:$R$10,2,FALSE),"오류"),"")</f>
        <v/>
      </c>
      <c r="Y19" s="60" t="str">
        <f>IF(B19&lt;&gt;"",IFERROR(VLOOKUP(CONCATENATE(K19,L19),CODE!$G$2:$I$1066,3,FALSE),"오류"),"")</f>
        <v/>
      </c>
      <c r="Z19" s="60" t="str">
        <f>IF(B19&lt;&gt;"",IFERROR(VLOOKUP(P19,CODE!$K$2:$L$16,2,FALSE),"오류"),"")</f>
        <v/>
      </c>
      <c r="AA19" s="60" t="str">
        <f>IF(B19&lt;&gt;"",IFERROR(VLOOKUP(Q19,CODE!$N$2:$O$16,2,FALSE),IF(P19="01","",IF(P19="03","","오류"))),"")</f>
        <v/>
      </c>
      <c r="AB19" s="48" t="str">
        <f>IF(B19&lt;&gt;"",IFERROR(VLOOKUP(R19,[1]CODE!$T$2:$U$16,2,FALSE),""),"")</f>
        <v/>
      </c>
      <c r="AC19" s="61"/>
    </row>
    <row r="20" spans="1:29">
      <c r="A20" s="51"/>
      <c r="B20" s="52"/>
      <c r="C20" s="52"/>
      <c r="D20" s="52"/>
      <c r="E20" s="53"/>
      <c r="F20" s="54"/>
      <c r="G20" s="55"/>
      <c r="H20" s="56"/>
      <c r="I20" s="57"/>
      <c r="J20" s="57"/>
      <c r="K20" s="55"/>
      <c r="L20" s="55"/>
      <c r="M20" s="55"/>
      <c r="N20" s="55"/>
      <c r="O20" s="55"/>
      <c r="P20" s="55"/>
      <c r="Q20" s="55"/>
      <c r="R20" s="55"/>
      <c r="S20" s="58"/>
      <c r="T20" s="55"/>
      <c r="U20" s="55"/>
      <c r="V20" s="59"/>
      <c r="W20" s="60" t="str">
        <f>IF(B20&lt;&gt;"",IFERROR(VLOOKUP(J20,CODE!$P$1:$R$10,3,FALSE),"오류"),"")</f>
        <v/>
      </c>
      <c r="X20" s="60" t="str">
        <f>IF(B20&lt;&gt;"",IFERROR(VLOOKUP(O20,CODE!$P$1:$R$10,2,FALSE),"오류"),"")</f>
        <v/>
      </c>
      <c r="Y20" s="60" t="str">
        <f>IF(B20&lt;&gt;"",IFERROR(VLOOKUP(CONCATENATE(K20,L20),CODE!$G$2:$I$1066,3,FALSE),"오류"),"")</f>
        <v/>
      </c>
      <c r="Z20" s="60" t="str">
        <f>IF(B20&lt;&gt;"",IFERROR(VLOOKUP(P20,CODE!$K$2:$L$16,2,FALSE),"오류"),"")</f>
        <v/>
      </c>
      <c r="AA20" s="60" t="str">
        <f>IF(B20&lt;&gt;"",IFERROR(VLOOKUP(Q20,CODE!$N$2:$O$16,2,FALSE),IF(P20="01","",IF(P20="03","","오류"))),"")</f>
        <v/>
      </c>
      <c r="AB20" s="50" t="str">
        <f>IF(B20&lt;&gt;"",IFERROR(VLOOKUP(R20,[1]CODE!$T$2:$U$16,2,FALSE),""),"")</f>
        <v/>
      </c>
      <c r="AC20" s="61"/>
    </row>
    <row r="21" spans="1:29">
      <c r="A21" s="51"/>
      <c r="B21" s="52"/>
      <c r="C21" s="52"/>
      <c r="D21" s="52"/>
      <c r="E21" s="53"/>
      <c r="F21" s="54"/>
      <c r="G21" s="55"/>
      <c r="H21" s="56"/>
      <c r="I21" s="57"/>
      <c r="J21" s="57"/>
      <c r="K21" s="55"/>
      <c r="L21" s="55"/>
      <c r="M21" s="55"/>
      <c r="N21" s="55"/>
      <c r="O21" s="55"/>
      <c r="P21" s="55"/>
      <c r="Q21" s="55"/>
      <c r="R21" s="55"/>
      <c r="S21" s="58"/>
      <c r="T21" s="55"/>
      <c r="U21" s="55"/>
      <c r="V21" s="59"/>
      <c r="W21" s="60" t="str">
        <f>IF(B21&lt;&gt;"",IFERROR(VLOOKUP(J21,CODE!$P$1:$R$10,3,FALSE),"오류"),"")</f>
        <v/>
      </c>
      <c r="X21" s="60" t="str">
        <f>IF(B21&lt;&gt;"",IFERROR(VLOOKUP(O21,CODE!$P$1:$R$10,2,FALSE),"오류"),"")</f>
        <v/>
      </c>
      <c r="Y21" s="60" t="str">
        <f>IF(B21&lt;&gt;"",IFERROR(VLOOKUP(CONCATENATE(K21,L21),CODE!$G$2:$I$1066,3,FALSE),"오류"),"")</f>
        <v/>
      </c>
      <c r="Z21" s="60" t="str">
        <f>IF(B21&lt;&gt;"",IFERROR(VLOOKUP(P21,CODE!$K$2:$L$16,2,FALSE),"오류"),"")</f>
        <v/>
      </c>
      <c r="AA21" s="60" t="str">
        <f>IF(B21&lt;&gt;"",IFERROR(VLOOKUP(Q21,CODE!$N$2:$O$16,2,FALSE),IF(P21="01","",IF(P21="03","","오류"))),"")</f>
        <v/>
      </c>
      <c r="AB21" s="50" t="str">
        <f>IF(B21&lt;&gt;"",IFERROR(VLOOKUP(R21,[1]CODE!$T$2:$U$16,2,FALSE),""),"")</f>
        <v/>
      </c>
      <c r="AC21" s="61"/>
    </row>
    <row r="22" spans="1:29">
      <c r="A22" s="51"/>
      <c r="B22" s="52"/>
      <c r="C22" s="52"/>
      <c r="D22" s="52"/>
      <c r="E22" s="53"/>
      <c r="F22" s="54"/>
      <c r="G22" s="55"/>
      <c r="H22" s="56"/>
      <c r="I22" s="57"/>
      <c r="J22" s="57"/>
      <c r="K22" s="55"/>
      <c r="L22" s="55"/>
      <c r="M22" s="55"/>
      <c r="N22" s="55"/>
      <c r="O22" s="55"/>
      <c r="P22" s="55"/>
      <c r="Q22" s="55"/>
      <c r="R22" s="55"/>
      <c r="S22" s="58"/>
      <c r="T22" s="55"/>
      <c r="U22" s="55"/>
      <c r="V22" s="59"/>
      <c r="W22" s="60" t="str">
        <f>IF(B22&lt;&gt;"",IFERROR(VLOOKUP(J22,CODE!$P$1:$R$10,3,FALSE),"오류"),"")</f>
        <v/>
      </c>
      <c r="X22" s="60" t="str">
        <f>IF(B22&lt;&gt;"",IFERROR(VLOOKUP(O22,CODE!$P$1:$R$10,2,FALSE),"오류"),"")</f>
        <v/>
      </c>
      <c r="Y22" s="60" t="str">
        <f>IF(B22&lt;&gt;"",IFERROR(VLOOKUP(CONCATENATE(K22,L22),CODE!$G$2:$I$1066,3,FALSE),"오류"),"")</f>
        <v/>
      </c>
      <c r="Z22" s="60" t="str">
        <f>IF(B22&lt;&gt;"",IFERROR(VLOOKUP(P22,CODE!$K$2:$L$16,2,FALSE),"오류"),"")</f>
        <v/>
      </c>
      <c r="AA22" s="60" t="str">
        <f>IF(B22&lt;&gt;"",IFERROR(VLOOKUP(Q22,CODE!$N$2:$O$16,2,FALSE),IF(P22="01","",IF(P22="03","","오류"))),"")</f>
        <v/>
      </c>
      <c r="AB22" s="50" t="str">
        <f>IF(B22&lt;&gt;"",IFERROR(VLOOKUP(R22,[1]CODE!$T$2:$U$16,2,FALSE),""),"")</f>
        <v/>
      </c>
      <c r="AC22" s="61"/>
    </row>
    <row r="23" spans="1:29">
      <c r="A23" s="51"/>
      <c r="B23" s="52"/>
      <c r="C23" s="52"/>
      <c r="D23" s="52"/>
      <c r="E23" s="53"/>
      <c r="F23" s="54"/>
      <c r="G23" s="55"/>
      <c r="H23" s="56"/>
      <c r="I23" s="57"/>
      <c r="J23" s="57"/>
      <c r="K23" s="55"/>
      <c r="L23" s="55"/>
      <c r="M23" s="55"/>
      <c r="N23" s="55"/>
      <c r="O23" s="55"/>
      <c r="P23" s="55"/>
      <c r="Q23" s="55"/>
      <c r="R23" s="55"/>
      <c r="S23" s="58"/>
      <c r="T23" s="55"/>
      <c r="U23" s="55"/>
      <c r="V23" s="59"/>
      <c r="W23" s="60" t="str">
        <f>IF(B23&lt;&gt;"",IFERROR(VLOOKUP(J23,CODE!$P$1:$R$10,3,FALSE),"오류"),"")</f>
        <v/>
      </c>
      <c r="X23" s="60" t="str">
        <f>IF(B23&lt;&gt;"",IFERROR(VLOOKUP(O23,CODE!$P$1:$R$10,2,FALSE),"오류"),"")</f>
        <v/>
      </c>
      <c r="Y23" s="60" t="str">
        <f>IF(B23&lt;&gt;"",IFERROR(VLOOKUP(CONCATENATE(K23,L23),CODE!$G$2:$I$1066,3,FALSE),"오류"),"")</f>
        <v/>
      </c>
      <c r="Z23" s="60" t="str">
        <f>IF(B23&lt;&gt;"",IFERROR(VLOOKUP(P23,CODE!$K$2:$L$16,2,FALSE),"오류"),"")</f>
        <v/>
      </c>
      <c r="AA23" s="60" t="str">
        <f>IF(B23&lt;&gt;"",IFERROR(VLOOKUP(Q23,CODE!$N$2:$O$16,2,FALSE),IF(P23="01","",IF(P23="03","","오류"))),"")</f>
        <v/>
      </c>
      <c r="AB23" s="50" t="str">
        <f>IF(B23&lt;&gt;"",IFERROR(VLOOKUP(R23,[1]CODE!$T$2:$U$16,2,FALSE),""),"")</f>
        <v/>
      </c>
      <c r="AC23" s="61"/>
    </row>
    <row r="24" spans="1:29">
      <c r="A24" s="51"/>
      <c r="B24" s="52"/>
      <c r="C24" s="52"/>
      <c r="D24" s="52"/>
      <c r="E24" s="53"/>
      <c r="F24" s="54"/>
      <c r="G24" s="55"/>
      <c r="H24" s="56"/>
      <c r="I24" s="57"/>
      <c r="J24" s="57"/>
      <c r="K24" s="55"/>
      <c r="L24" s="55"/>
      <c r="M24" s="55"/>
      <c r="N24" s="55"/>
      <c r="O24" s="55"/>
      <c r="P24" s="55"/>
      <c r="Q24" s="55"/>
      <c r="R24" s="55"/>
      <c r="S24" s="58"/>
      <c r="T24" s="55"/>
      <c r="U24" s="55"/>
      <c r="V24" s="59"/>
      <c r="W24" s="60" t="str">
        <f>IF(B24&lt;&gt;"",IFERROR(VLOOKUP(J24,CODE!$P$1:$R$10,3,FALSE),"오류"),"")</f>
        <v/>
      </c>
      <c r="X24" s="60" t="str">
        <f>IF(B24&lt;&gt;"",IFERROR(VLOOKUP(O24,CODE!$P$1:$R$10,2,FALSE),"오류"),"")</f>
        <v/>
      </c>
      <c r="Y24" s="60" t="str">
        <f>IF(B24&lt;&gt;"",IFERROR(VLOOKUP(CONCATENATE(K24,L24),CODE!$G$2:$I$1066,3,FALSE),"오류"),"")</f>
        <v/>
      </c>
      <c r="Z24" s="60" t="str">
        <f>IF(B24&lt;&gt;"",IFERROR(VLOOKUP(P24,CODE!$K$2:$L$16,2,FALSE),"오류"),"")</f>
        <v/>
      </c>
      <c r="AA24" s="60" t="str">
        <f>IF(B24&lt;&gt;"",IFERROR(VLOOKUP(Q24,CODE!$N$2:$O$16,2,FALSE),IF(P24="01","",IF(P24="03","","오류"))),"")</f>
        <v/>
      </c>
      <c r="AB24" s="50" t="str">
        <f>IF(B24&lt;&gt;"",IFERROR(VLOOKUP(R24,[1]CODE!$T$2:$U$16,2,FALSE),""),"")</f>
        <v/>
      </c>
      <c r="AC24" s="61"/>
    </row>
    <row r="25" spans="1:29">
      <c r="A25" s="51"/>
      <c r="B25" s="52"/>
      <c r="C25" s="52"/>
      <c r="D25" s="52"/>
      <c r="E25" s="53"/>
      <c r="F25" s="54"/>
      <c r="G25" s="55"/>
      <c r="H25" s="56"/>
      <c r="I25" s="57"/>
      <c r="J25" s="57"/>
      <c r="K25" s="55"/>
      <c r="L25" s="55"/>
      <c r="M25" s="55"/>
      <c r="N25" s="55"/>
      <c r="O25" s="55"/>
      <c r="P25" s="55"/>
      <c r="Q25" s="55"/>
      <c r="R25" s="55"/>
      <c r="S25" s="58"/>
      <c r="T25" s="55"/>
      <c r="U25" s="55"/>
      <c r="V25" s="59"/>
      <c r="W25" s="60" t="str">
        <f>IF(B25&lt;&gt;"",IFERROR(VLOOKUP(J25,CODE!$P$1:$R$10,3,FALSE),"오류"),"")</f>
        <v/>
      </c>
      <c r="X25" s="60" t="str">
        <f>IF(B25&lt;&gt;"",IFERROR(VLOOKUP(O25,CODE!$P$1:$R$10,2,FALSE),"오류"),"")</f>
        <v/>
      </c>
      <c r="Y25" s="60" t="str">
        <f>IF(B25&lt;&gt;"",IFERROR(VLOOKUP(CONCATENATE(K25,L25),CODE!$G$2:$I$1066,3,FALSE),"오류"),"")</f>
        <v/>
      </c>
      <c r="Z25" s="60" t="str">
        <f>IF(B25&lt;&gt;"",IFERROR(VLOOKUP(P25,CODE!$K$2:$L$16,2,FALSE),"오류"),"")</f>
        <v/>
      </c>
      <c r="AA25" s="60" t="str">
        <f>IF(B25&lt;&gt;"",IFERROR(VLOOKUP(Q25,CODE!$N$2:$O$16,2,FALSE),IF(P25="01","",IF(P25="03","","오류"))),"")</f>
        <v/>
      </c>
      <c r="AB25" s="48" t="str">
        <f>IF(B25&lt;&gt;"",IFERROR(VLOOKUP(R25,[1]CODE!$T$2:$U$16,2,FALSE),""),"")</f>
        <v/>
      </c>
      <c r="AC25" s="61"/>
    </row>
    <row r="26" spans="1:29">
      <c r="A26" s="51"/>
      <c r="B26" s="52"/>
      <c r="C26" s="52"/>
      <c r="D26" s="52"/>
      <c r="E26" s="53"/>
      <c r="F26" s="54"/>
      <c r="G26" s="55"/>
      <c r="H26" s="56"/>
      <c r="I26" s="57"/>
      <c r="J26" s="57"/>
      <c r="K26" s="55"/>
      <c r="L26" s="55"/>
      <c r="M26" s="55"/>
      <c r="N26" s="55"/>
      <c r="O26" s="55"/>
      <c r="P26" s="55"/>
      <c r="Q26" s="55"/>
      <c r="R26" s="55"/>
      <c r="S26" s="58"/>
      <c r="T26" s="55"/>
      <c r="U26" s="55"/>
      <c r="V26" s="59"/>
      <c r="W26" s="60" t="str">
        <f>IF(B26&lt;&gt;"",IFERROR(VLOOKUP(J26,CODE!$P$1:$R$10,3,FALSE),"오류"),"")</f>
        <v/>
      </c>
      <c r="X26" s="60" t="str">
        <f>IF(B26&lt;&gt;"",IFERROR(VLOOKUP(O26,CODE!$P$1:$R$10,2,FALSE),"오류"),"")</f>
        <v/>
      </c>
      <c r="Y26" s="60" t="str">
        <f>IF(B26&lt;&gt;"",IFERROR(VLOOKUP(CONCATENATE(K26,L26),CODE!$G$2:$I$1066,3,FALSE),"오류"),"")</f>
        <v/>
      </c>
      <c r="Z26" s="60" t="str">
        <f>IF(B26&lt;&gt;"",IFERROR(VLOOKUP(P26,CODE!$K$2:$L$16,2,FALSE),"오류"),"")</f>
        <v/>
      </c>
      <c r="AA26" s="60" t="str">
        <f>IF(B26&lt;&gt;"",IFERROR(VLOOKUP(Q26,CODE!$N$2:$O$16,2,FALSE),IF(P26="01","",IF(P26="03","","오류"))),"")</f>
        <v/>
      </c>
      <c r="AB26" s="50" t="str">
        <f>IF(B26&lt;&gt;"",IFERROR(VLOOKUP(R26,[1]CODE!$T$2:$U$16,2,FALSE),""),"")</f>
        <v/>
      </c>
      <c r="AC26" s="61"/>
    </row>
    <row r="27" spans="1:29">
      <c r="A27" s="51"/>
      <c r="B27" s="52"/>
      <c r="C27" s="52"/>
      <c r="D27" s="52"/>
      <c r="E27" s="53"/>
      <c r="F27" s="54"/>
      <c r="G27" s="55"/>
      <c r="H27" s="56"/>
      <c r="I27" s="57"/>
      <c r="J27" s="57"/>
      <c r="K27" s="55"/>
      <c r="L27" s="55"/>
      <c r="M27" s="55"/>
      <c r="N27" s="55"/>
      <c r="O27" s="55"/>
      <c r="P27" s="55"/>
      <c r="Q27" s="55"/>
      <c r="R27" s="55"/>
      <c r="S27" s="58"/>
      <c r="T27" s="55"/>
      <c r="U27" s="55"/>
      <c r="V27" s="59"/>
      <c r="W27" s="60" t="str">
        <f>IF(B27&lt;&gt;"",IFERROR(VLOOKUP(J27,CODE!$P$1:$R$10,3,FALSE),"오류"),"")</f>
        <v/>
      </c>
      <c r="X27" s="60" t="str">
        <f>IF(B27&lt;&gt;"",IFERROR(VLOOKUP(O27,CODE!$P$1:$R$10,2,FALSE),"오류"),"")</f>
        <v/>
      </c>
      <c r="Y27" s="60" t="str">
        <f>IF(B27&lt;&gt;"",IFERROR(VLOOKUP(CONCATENATE(K27,L27),CODE!$G$2:$I$1066,3,FALSE),"오류"),"")</f>
        <v/>
      </c>
      <c r="Z27" s="60" t="str">
        <f>IF(B27&lt;&gt;"",IFERROR(VLOOKUP(P27,CODE!$K$2:$L$16,2,FALSE),"오류"),"")</f>
        <v/>
      </c>
      <c r="AA27" s="60" t="str">
        <f>IF(B27&lt;&gt;"",IFERROR(VLOOKUP(Q27,CODE!$N$2:$O$16,2,FALSE),IF(P27="01","",IF(P27="03","","오류"))),"")</f>
        <v/>
      </c>
      <c r="AB27" s="50" t="str">
        <f>IF(B27&lt;&gt;"",IFERROR(VLOOKUP(R27,[1]CODE!$T$2:$U$16,2,FALSE),""),"")</f>
        <v/>
      </c>
      <c r="AC27" s="61"/>
    </row>
    <row r="28" spans="1:29">
      <c r="A28" s="51"/>
      <c r="B28" s="52"/>
      <c r="C28" s="52"/>
      <c r="D28" s="52"/>
      <c r="E28" s="53"/>
      <c r="F28" s="54"/>
      <c r="G28" s="55"/>
      <c r="H28" s="56"/>
      <c r="I28" s="57"/>
      <c r="J28" s="57"/>
      <c r="K28" s="55"/>
      <c r="L28" s="55"/>
      <c r="M28" s="55"/>
      <c r="N28" s="55"/>
      <c r="O28" s="55"/>
      <c r="P28" s="55"/>
      <c r="Q28" s="55"/>
      <c r="R28" s="55"/>
      <c r="S28" s="58"/>
      <c r="T28" s="55"/>
      <c r="U28" s="55"/>
      <c r="V28" s="59"/>
      <c r="W28" s="60" t="str">
        <f>IF(B28&lt;&gt;"",IFERROR(VLOOKUP(J28,CODE!$P$1:$R$10,3,FALSE),"오류"),"")</f>
        <v/>
      </c>
      <c r="X28" s="60" t="str">
        <f>IF(B28&lt;&gt;"",IFERROR(VLOOKUP(O28,CODE!$P$1:$R$10,2,FALSE),"오류"),"")</f>
        <v/>
      </c>
      <c r="Y28" s="60" t="str">
        <f>IF(B28&lt;&gt;"",IFERROR(VLOOKUP(CONCATENATE(K28,L28),CODE!$G$2:$I$1066,3,FALSE),"오류"),"")</f>
        <v/>
      </c>
      <c r="Z28" s="60" t="str">
        <f>IF(B28&lt;&gt;"",IFERROR(VLOOKUP(P28,CODE!$K$2:$L$16,2,FALSE),"오류"),"")</f>
        <v/>
      </c>
      <c r="AA28" s="60" t="str">
        <f>IF(B28&lt;&gt;"",IFERROR(VLOOKUP(Q28,CODE!$N$2:$O$16,2,FALSE),IF(P28="01","",IF(P28="03","","오류"))),"")</f>
        <v/>
      </c>
      <c r="AB28" s="50" t="str">
        <f>IF(B28&lt;&gt;"",IFERROR(VLOOKUP(R28,[1]CODE!$T$2:$U$16,2,FALSE),""),"")</f>
        <v/>
      </c>
      <c r="AC28" s="61"/>
    </row>
    <row r="29" spans="1:29">
      <c r="A29" s="51"/>
      <c r="B29" s="52"/>
      <c r="C29" s="52"/>
      <c r="D29" s="52"/>
      <c r="E29" s="53"/>
      <c r="F29" s="54"/>
      <c r="G29" s="55"/>
      <c r="H29" s="56"/>
      <c r="I29" s="57"/>
      <c r="J29" s="57"/>
      <c r="K29" s="55"/>
      <c r="L29" s="55"/>
      <c r="M29" s="55"/>
      <c r="N29" s="55"/>
      <c r="O29" s="55"/>
      <c r="P29" s="55"/>
      <c r="Q29" s="55"/>
      <c r="R29" s="55"/>
      <c r="S29" s="58"/>
      <c r="T29" s="55"/>
      <c r="U29" s="55"/>
      <c r="V29" s="59"/>
      <c r="W29" s="60" t="str">
        <f>IF(B29&lt;&gt;"",IFERROR(VLOOKUP(J29,CODE!$P$1:$R$10,3,FALSE),"오류"),"")</f>
        <v/>
      </c>
      <c r="X29" s="60" t="str">
        <f>IF(B29&lt;&gt;"",IFERROR(VLOOKUP(O29,CODE!$P$1:$R$10,2,FALSE),"오류"),"")</f>
        <v/>
      </c>
      <c r="Y29" s="60" t="str">
        <f>IF(B29&lt;&gt;"",IFERROR(VLOOKUP(CONCATENATE(K29,L29),CODE!$G$2:$I$1066,3,FALSE),"오류"),"")</f>
        <v/>
      </c>
      <c r="Z29" s="60" t="str">
        <f>IF(B29&lt;&gt;"",IFERROR(VLOOKUP(P29,CODE!$K$2:$L$16,2,FALSE),"오류"),"")</f>
        <v/>
      </c>
      <c r="AA29" s="60" t="str">
        <f>IF(B29&lt;&gt;"",IFERROR(VLOOKUP(Q29,CODE!$N$2:$O$16,2,FALSE),IF(P29="01","",IF(P29="03","","오류"))),"")</f>
        <v/>
      </c>
      <c r="AB29" s="50" t="str">
        <f>IF(B29&lt;&gt;"",IFERROR(VLOOKUP(R29,[1]CODE!$T$2:$U$16,2,FALSE),""),"")</f>
        <v/>
      </c>
      <c r="AC29" s="61"/>
    </row>
    <row r="30" spans="1:29">
      <c r="A30" s="51"/>
      <c r="B30" s="52"/>
      <c r="C30" s="52"/>
      <c r="D30" s="52"/>
      <c r="E30" s="53"/>
      <c r="F30" s="54"/>
      <c r="G30" s="62"/>
      <c r="H30" s="56"/>
      <c r="I30" s="57"/>
      <c r="J30" s="57"/>
      <c r="K30" s="62"/>
      <c r="L30" s="62"/>
      <c r="M30" s="62"/>
      <c r="N30" s="62"/>
      <c r="O30" s="62"/>
      <c r="P30" s="62"/>
      <c r="Q30" s="62"/>
      <c r="R30" s="62"/>
      <c r="S30" s="63"/>
      <c r="T30" s="62"/>
      <c r="U30" s="62"/>
      <c r="V30" s="59"/>
      <c r="W30" s="60" t="str">
        <f>IF(B30&lt;&gt;"",IFERROR(VLOOKUP(J30,CODE!$P$1:$R$10,3,FALSE),"오류"),"")</f>
        <v/>
      </c>
      <c r="X30" s="60" t="str">
        <f>IF(B30&lt;&gt;"",IFERROR(VLOOKUP(O30,CODE!$P$1:$R$10,2,FALSE),"오류"),"")</f>
        <v/>
      </c>
      <c r="Y30" s="60" t="str">
        <f>IF(B30&lt;&gt;"",IFERROR(VLOOKUP(CONCATENATE(K30,L30),CODE!$G$2:$I$1066,3,FALSE),"오류"),"")</f>
        <v/>
      </c>
      <c r="Z30" s="60" t="str">
        <f>IF(B30&lt;&gt;"",IFERROR(VLOOKUP(P30,CODE!$K$2:$L$16,2,FALSE),"오류"),"")</f>
        <v/>
      </c>
      <c r="AA30" s="60" t="str">
        <f>IF(B30&lt;&gt;"",IFERROR(VLOOKUP(Q30,CODE!$N$2:$O$16,2,FALSE),IF(P30="01","",IF(P30="03","","오류"))),"")</f>
        <v/>
      </c>
      <c r="AB30" s="50" t="str">
        <f>IF(B30&lt;&gt;"",IFERROR(VLOOKUP(R30,[1]CODE!$T$2:$U$16,2,FALSE),""),"")</f>
        <v/>
      </c>
      <c r="AC30" s="61"/>
    </row>
    <row r="31" spans="1:29">
      <c r="A31" s="51"/>
      <c r="B31" s="52"/>
      <c r="C31" s="52"/>
      <c r="D31" s="52"/>
      <c r="E31" s="53"/>
      <c r="F31" s="54"/>
      <c r="G31" s="62"/>
      <c r="H31" s="56"/>
      <c r="I31" s="57"/>
      <c r="J31" s="57"/>
      <c r="K31" s="62"/>
      <c r="L31" s="62"/>
      <c r="M31" s="62"/>
      <c r="N31" s="62"/>
      <c r="O31" s="62"/>
      <c r="P31" s="62"/>
      <c r="Q31" s="62"/>
      <c r="R31" s="62"/>
      <c r="S31" s="64"/>
      <c r="T31" s="62"/>
      <c r="U31" s="62"/>
      <c r="V31" s="59"/>
      <c r="W31" s="60" t="str">
        <f>IF(B31&lt;&gt;"",IFERROR(VLOOKUP(J31,CODE!$P$1:$R$10,3,FALSE),"오류"),"")</f>
        <v/>
      </c>
      <c r="X31" s="60" t="str">
        <f>IF(B31&lt;&gt;"",IFERROR(VLOOKUP(O31,CODE!$P$1:$R$10,2,FALSE),"오류"),"")</f>
        <v/>
      </c>
      <c r="Y31" s="60" t="str">
        <f>IF(B31&lt;&gt;"",IFERROR(VLOOKUP(CONCATENATE(K31,L31),CODE!$G$2:$I$1066,3,FALSE),"오류"),"")</f>
        <v/>
      </c>
      <c r="Z31" s="60" t="str">
        <f>IF(B31&lt;&gt;"",IFERROR(VLOOKUP(P31,CODE!$K$2:$L$16,2,FALSE),"오류"),"")</f>
        <v/>
      </c>
      <c r="AA31" s="60" t="str">
        <f>IF(B31&lt;&gt;"",IFERROR(VLOOKUP(Q31,CODE!$N$2:$O$16,2,FALSE),IF(P31="01","",IF(P31="03","","오류"))),"")</f>
        <v/>
      </c>
      <c r="AB31" s="48" t="str">
        <f>IF(B31&lt;&gt;"",IFERROR(VLOOKUP(R31,[1]CODE!$T$2:$U$16,2,FALSE),""),"")</f>
        <v/>
      </c>
      <c r="AC31" s="61"/>
    </row>
    <row r="32" spans="1:29">
      <c r="A32" s="51"/>
      <c r="B32" s="52"/>
      <c r="C32" s="52"/>
      <c r="D32" s="52"/>
      <c r="E32" s="53"/>
      <c r="F32" s="54"/>
      <c r="G32" s="62"/>
      <c r="H32" s="56"/>
      <c r="I32" s="57"/>
      <c r="J32" s="57"/>
      <c r="K32" s="62"/>
      <c r="L32" s="62"/>
      <c r="M32" s="62"/>
      <c r="N32" s="62"/>
      <c r="O32" s="62"/>
      <c r="P32" s="62"/>
      <c r="Q32" s="62"/>
      <c r="R32" s="62"/>
      <c r="S32" s="64"/>
      <c r="T32" s="62"/>
      <c r="U32" s="62"/>
      <c r="V32" s="59"/>
      <c r="W32" s="60" t="str">
        <f>IF(B32&lt;&gt;"",IFERROR(VLOOKUP(J32,CODE!$P$1:$R$10,3,FALSE),"오류"),"")</f>
        <v/>
      </c>
      <c r="X32" s="60" t="str">
        <f>IF(B32&lt;&gt;"",IFERROR(VLOOKUP(O32,CODE!$P$1:$R$10,2,FALSE),"오류"),"")</f>
        <v/>
      </c>
      <c r="Y32" s="60" t="str">
        <f>IF(B32&lt;&gt;"",IFERROR(VLOOKUP(CONCATENATE(K32,L32),CODE!$G$2:$I$1066,3,FALSE),"오류"),"")</f>
        <v/>
      </c>
      <c r="Z32" s="60" t="str">
        <f>IF(B32&lt;&gt;"",IFERROR(VLOOKUP(P32,CODE!$K$2:$L$16,2,FALSE),"오류"),"")</f>
        <v/>
      </c>
      <c r="AA32" s="60" t="str">
        <f>IF(B32&lt;&gt;"",IFERROR(VLOOKUP(Q32,CODE!$N$2:$O$16,2,FALSE),IF(P32="01","",IF(P32="03","","오류"))),"")</f>
        <v/>
      </c>
      <c r="AB32" s="50" t="str">
        <f>IF(B32&lt;&gt;"",IFERROR(VLOOKUP(R32,[1]CODE!$T$2:$U$16,2,FALSE),""),"")</f>
        <v/>
      </c>
      <c r="AC32" s="61"/>
    </row>
    <row r="33" spans="1:29">
      <c r="A33" s="51"/>
      <c r="B33" s="52"/>
      <c r="C33" s="52"/>
      <c r="D33" s="52"/>
      <c r="E33" s="53"/>
      <c r="F33" s="54"/>
      <c r="G33" s="62"/>
      <c r="H33" s="56"/>
      <c r="I33" s="57"/>
      <c r="J33" s="57"/>
      <c r="K33" s="62"/>
      <c r="L33" s="62"/>
      <c r="M33" s="62"/>
      <c r="N33" s="62"/>
      <c r="O33" s="62"/>
      <c r="P33" s="62"/>
      <c r="Q33" s="62"/>
      <c r="R33" s="62"/>
      <c r="S33" s="64"/>
      <c r="T33" s="62"/>
      <c r="U33" s="62"/>
      <c r="V33" s="59"/>
      <c r="W33" s="60" t="str">
        <f>IF(B33&lt;&gt;"",IFERROR(VLOOKUP(J33,CODE!$P$1:$R$10,3,FALSE),"오류"),"")</f>
        <v/>
      </c>
      <c r="X33" s="60" t="str">
        <f>IF(B33&lt;&gt;"",IFERROR(VLOOKUP(O33,CODE!$P$1:$R$10,2,FALSE),"오류"),"")</f>
        <v/>
      </c>
      <c r="Y33" s="60" t="str">
        <f>IF(B33&lt;&gt;"",IFERROR(VLOOKUP(CONCATENATE(K33,L33),CODE!$G$2:$I$1066,3,FALSE),"오류"),"")</f>
        <v/>
      </c>
      <c r="Z33" s="60" t="str">
        <f>IF(B33&lt;&gt;"",IFERROR(VLOOKUP(P33,CODE!$K$2:$L$16,2,FALSE),"오류"),"")</f>
        <v/>
      </c>
      <c r="AA33" s="60" t="str">
        <f>IF(B33&lt;&gt;"",IFERROR(VLOOKUP(Q33,CODE!$N$2:$O$16,2,FALSE),IF(P33="01","",IF(P33="03","","오류"))),"")</f>
        <v/>
      </c>
      <c r="AB33" s="50" t="str">
        <f>IF(B33&lt;&gt;"",IFERROR(VLOOKUP(R33,[1]CODE!$T$2:$U$16,2,FALSE),""),"")</f>
        <v/>
      </c>
      <c r="AC33" s="61"/>
    </row>
    <row r="34" spans="1:29">
      <c r="A34" s="51"/>
      <c r="B34" s="52"/>
      <c r="C34" s="52"/>
      <c r="D34" s="52"/>
      <c r="E34" s="53"/>
      <c r="F34" s="53"/>
      <c r="G34" s="62"/>
      <c r="H34" s="56"/>
      <c r="I34" s="57"/>
      <c r="J34" s="57"/>
      <c r="K34" s="62"/>
      <c r="L34" s="62"/>
      <c r="M34" s="62"/>
      <c r="N34" s="62"/>
      <c r="O34" s="62"/>
      <c r="P34" s="62"/>
      <c r="Q34" s="62"/>
      <c r="R34" s="62"/>
      <c r="S34" s="64"/>
      <c r="T34" s="62"/>
      <c r="U34" s="62"/>
      <c r="V34" s="59"/>
      <c r="W34" s="60" t="str">
        <f>IF(B34&lt;&gt;"",IFERROR(VLOOKUP(J34,CODE!$P$1:$R$10,3,FALSE),"오류"),"")</f>
        <v/>
      </c>
      <c r="X34" s="60" t="str">
        <f>IF(B34&lt;&gt;"",IFERROR(VLOOKUP(O34,CODE!$P$1:$R$10,2,FALSE),"오류"),"")</f>
        <v/>
      </c>
      <c r="Y34" s="60" t="str">
        <f>IF(B34&lt;&gt;"",IFERROR(VLOOKUP(CONCATENATE(K34,L34),CODE!$G$2:$I$1066,3,FALSE),"오류"),"")</f>
        <v/>
      </c>
      <c r="Z34" s="60" t="str">
        <f>IF(B34&lt;&gt;"",IFERROR(VLOOKUP(P34,CODE!$K$2:$L$16,2,FALSE),"오류"),"")</f>
        <v/>
      </c>
      <c r="AA34" s="60" t="str">
        <f>IF(B34&lt;&gt;"",IFERROR(VLOOKUP(Q34,CODE!$N$2:$O$16,2,FALSE),IF(P34="01","",IF(P34="03","","오류"))),"")</f>
        <v/>
      </c>
    </row>
    <row r="35" spans="1:29">
      <c r="A35" s="51"/>
      <c r="B35" s="52"/>
      <c r="C35" s="52"/>
      <c r="D35" s="52"/>
      <c r="E35" s="53"/>
      <c r="F35" s="53"/>
      <c r="G35" s="62"/>
      <c r="H35" s="56"/>
      <c r="I35" s="57"/>
      <c r="J35" s="57"/>
      <c r="K35" s="62"/>
      <c r="L35" s="62"/>
      <c r="M35" s="62"/>
      <c r="N35" s="62"/>
      <c r="O35" s="62"/>
      <c r="P35" s="62"/>
      <c r="Q35" s="62"/>
      <c r="R35" s="62"/>
      <c r="S35" s="64"/>
      <c r="T35" s="62"/>
      <c r="U35" s="62"/>
      <c r="V35" s="59"/>
      <c r="W35" s="60" t="str">
        <f>IF(B35&lt;&gt;"",IFERROR(VLOOKUP(J35,CODE!$P$1:$R$10,3,FALSE),"오류"),"")</f>
        <v/>
      </c>
      <c r="X35" s="60" t="str">
        <f>IF(B35&lt;&gt;"",IFERROR(VLOOKUP(O35,CODE!$P$1:$R$10,2,FALSE),"오류"),"")</f>
        <v/>
      </c>
      <c r="Y35" s="60" t="str">
        <f>IF(B35&lt;&gt;"",IFERROR(VLOOKUP(CONCATENATE(K35,L35),CODE!$G$2:$I$1066,3,FALSE),"오류"),"")</f>
        <v/>
      </c>
      <c r="Z35" s="60" t="str">
        <f>IF(B35&lt;&gt;"",IFERROR(VLOOKUP(P35,CODE!$K$2:$L$16,2,FALSE),"오류"),"")</f>
        <v/>
      </c>
      <c r="AA35" s="60" t="str">
        <f>IF(B35&lt;&gt;"",IFERROR(VLOOKUP(Q35,CODE!$N$2:$O$16,2,FALSE),IF(P35="01","",IF(P35="03","","오류"))),"")</f>
        <v/>
      </c>
    </row>
    <row r="36" spans="1:29">
      <c r="A36" s="51"/>
      <c r="B36" s="52"/>
      <c r="C36" s="52"/>
      <c r="D36" s="52"/>
      <c r="E36" s="53"/>
      <c r="F36" s="53"/>
      <c r="G36" s="55"/>
      <c r="H36" s="56"/>
      <c r="I36" s="57"/>
      <c r="J36" s="57"/>
      <c r="K36" s="55"/>
      <c r="L36" s="55"/>
      <c r="M36" s="55"/>
      <c r="N36" s="55"/>
      <c r="O36" s="55"/>
      <c r="P36" s="55"/>
      <c r="Q36" s="55"/>
      <c r="R36" s="55"/>
      <c r="S36" s="65"/>
      <c r="T36" s="55"/>
      <c r="U36" s="55"/>
      <c r="V36" s="59"/>
      <c r="W36" s="60" t="str">
        <f>IF(B36&lt;&gt;"",IFERROR(VLOOKUP(J36,CODE!$P$1:$R$10,3,FALSE),"오류"),"")</f>
        <v/>
      </c>
      <c r="X36" s="60" t="str">
        <f>IF(B36&lt;&gt;"",IFERROR(VLOOKUP(O36,CODE!$P$1:$R$10,2,FALSE),"오류"),"")</f>
        <v/>
      </c>
      <c r="Y36" s="60" t="str">
        <f>IF(B36&lt;&gt;"",IFERROR(VLOOKUP(CONCATENATE(K36,L36),CODE!$G$2:$I$1066,3,FALSE),"오류"),"")</f>
        <v/>
      </c>
      <c r="Z36" s="60" t="str">
        <f>IF(B36&lt;&gt;"",IFERROR(VLOOKUP(P36,CODE!$K$2:$L$16,2,FALSE),"오류"),"")</f>
        <v/>
      </c>
      <c r="AA36" s="60" t="str">
        <f>IF(B36&lt;&gt;"",IFERROR(VLOOKUP(Q36,CODE!$N$2:$O$16,2,FALSE),IF(P36="01","",IF(P36="03","","오류"))),"")</f>
        <v/>
      </c>
    </row>
  </sheetData>
  <sheetProtection selectLockedCells="1"/>
  <mergeCells count="1">
    <mergeCell ref="A18:L18"/>
  </mergeCells>
  <phoneticPr fontId="2" type="noConversion"/>
  <conditionalFormatting sqref="Y1">
    <cfRule type="cellIs" dxfId="9" priority="21" stopIfTrue="1" operator="equal">
      <formula>"오류"</formula>
    </cfRule>
  </conditionalFormatting>
  <conditionalFormatting sqref="X1">
    <cfRule type="cellIs" dxfId="8" priority="20" stopIfTrue="1" operator="equal">
      <formula>"오류"</formula>
    </cfRule>
  </conditionalFormatting>
  <conditionalFormatting sqref="W2:AA2 W4:AA36">
    <cfRule type="cellIs" dxfId="7" priority="8" stopIfTrue="1" operator="equal">
      <formula>#N/A</formula>
    </cfRule>
    <cfRule type="cellIs" dxfId="6" priority="17" stopIfTrue="1" operator="equal">
      <formula>"오류"</formula>
    </cfRule>
  </conditionalFormatting>
  <conditionalFormatting sqref="T2 T4:T36">
    <cfRule type="duplicateValues" dxfId="5" priority="42"/>
  </conditionalFormatting>
  <conditionalFormatting sqref="W3:AA3">
    <cfRule type="cellIs" dxfId="4" priority="1" stopIfTrue="1" operator="equal">
      <formula>#N/A</formula>
    </cfRule>
    <cfRule type="cellIs" dxfId="3" priority="2" stopIfTrue="1" operator="equal">
      <formula>"오류"</formula>
    </cfRule>
  </conditionalFormatting>
  <conditionalFormatting sqref="T3">
    <cfRule type="duplicateValues" dxfId="2" priority="3"/>
  </conditionalFormatting>
  <dataValidations count="6">
    <dataValidation type="list" allowBlank="1" showInputMessage="1" showErrorMessage="1" sqref="P36 P2:P34">
      <formula1>직렬</formula1>
    </dataValidation>
    <dataValidation type="list" allowBlank="1" showInputMessage="1" showErrorMessage="1" sqref="L36 L19:L34 L2:L17">
      <formula1>INDIRECT(K2)</formula1>
    </dataValidation>
    <dataValidation type="list" allowBlank="1" showInputMessage="1" showErrorMessage="1" sqref="Q36 Q2:Q34">
      <formula1>직급</formula1>
    </dataValidation>
    <dataValidation type="list" allowBlank="1" showInputMessage="1" showErrorMessage="1" sqref="K36 K19:K34 K2:K17">
      <formula1>기관구분</formula1>
    </dataValidation>
    <dataValidation type="list" allowBlank="1" showInputMessage="1" showErrorMessage="1" sqref="O36 O2:O34">
      <formula1>"공무원,민간"</formula1>
    </dataValidation>
    <dataValidation type="list" allowBlank="1" showInputMessage="1" showErrorMessage="1" sqref="H19:H1048576 H1:H17">
      <formula1>"남자, 여자"</formula1>
    </dataValidation>
  </dataValidations>
  <hyperlinks>
    <hyperlink ref="S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CODE!$C$2:$C$3</xm:f>
          </x14:formula1>
          <xm:sqref>I19:I36 I2:I17</xm:sqref>
        </x14:dataValidation>
        <x14:dataValidation type="list" allowBlank="1" showInputMessage="1" showErrorMessage="1">
          <x14:formula1>
            <xm:f>CODE!$D$2:$D$3</xm:f>
          </x14:formula1>
          <xm:sqref>J19:J36 J2:J17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0"/>
  <sheetViews>
    <sheetView topLeftCell="C1" workbookViewId="0">
      <pane ySplit="1" topLeftCell="A206" activePane="bottomLeft" state="frozen"/>
      <selection pane="bottomLeft" activeCell="I231" sqref="I231"/>
    </sheetView>
  </sheetViews>
  <sheetFormatPr defaultRowHeight="13.5"/>
  <cols>
    <col min="4" max="4" width="14.44140625" customWidth="1"/>
    <col min="5" max="5" width="17.21875" customWidth="1"/>
    <col min="6" max="6" width="16.6640625" customWidth="1"/>
    <col min="7" max="7" width="34.33203125" customWidth="1"/>
    <col min="8" max="8" width="16.33203125" customWidth="1"/>
    <col min="9" max="9" width="16.44140625" customWidth="1"/>
    <col min="17" max="17" width="19" customWidth="1"/>
    <col min="18" max="18" width="14.6640625" customWidth="1"/>
    <col min="19" max="19" width="17.21875" customWidth="1"/>
    <col min="20" max="20" width="9" customWidth="1"/>
  </cols>
  <sheetData>
    <row r="1" spans="2:21" s="14" customFormat="1" ht="28.9" customHeight="1">
      <c r="B1" s="13" t="s">
        <v>24</v>
      </c>
      <c r="C1" s="13" t="s">
        <v>26</v>
      </c>
      <c r="D1" s="13" t="s">
        <v>28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5" t="s">
        <v>692</v>
      </c>
      <c r="K1" s="15" t="s">
        <v>693</v>
      </c>
      <c r="L1" s="16" t="s">
        <v>694</v>
      </c>
      <c r="M1" s="15" t="s">
        <v>695</v>
      </c>
      <c r="N1" s="15" t="s">
        <v>696</v>
      </c>
      <c r="O1" s="16" t="s">
        <v>697</v>
      </c>
      <c r="P1"/>
      <c r="Q1" s="29" t="s">
        <v>755</v>
      </c>
      <c r="R1" s="29" t="s">
        <v>756</v>
      </c>
      <c r="S1" s="31" t="s">
        <v>767</v>
      </c>
      <c r="T1" s="37" t="s">
        <v>804</v>
      </c>
      <c r="U1" s="37" t="s">
        <v>805</v>
      </c>
    </row>
    <row r="2" spans="2:21">
      <c r="B2" s="2" t="s">
        <v>25</v>
      </c>
      <c r="C2" s="2" t="s">
        <v>9</v>
      </c>
      <c r="D2" s="9" t="s">
        <v>29</v>
      </c>
      <c r="E2" s="5" t="s">
        <v>37</v>
      </c>
      <c r="F2" s="6" t="s">
        <v>38</v>
      </c>
      <c r="G2" s="6" t="str">
        <f>CONCATENATE(E2,F2)</f>
        <v>보건복지부보건복지부_본부</v>
      </c>
      <c r="H2" s="6" t="s">
        <v>36</v>
      </c>
      <c r="I2" s="7" t="s">
        <v>39</v>
      </c>
      <c r="J2" s="17" t="s">
        <v>17</v>
      </c>
      <c r="K2" s="17" t="s">
        <v>17</v>
      </c>
      <c r="L2" s="18" t="s">
        <v>698</v>
      </c>
      <c r="M2" s="19"/>
      <c r="N2" s="19" t="s">
        <v>699</v>
      </c>
      <c r="O2" s="18" t="s">
        <v>700</v>
      </c>
      <c r="P2" s="2" t="s">
        <v>7</v>
      </c>
      <c r="Q2" s="30" t="s">
        <v>757</v>
      </c>
      <c r="R2" s="2" t="s">
        <v>758</v>
      </c>
      <c r="S2" s="32" t="s">
        <v>37</v>
      </c>
      <c r="T2" s="36" t="s">
        <v>779</v>
      </c>
      <c r="U2" s="39">
        <v>558</v>
      </c>
    </row>
    <row r="3" spans="2:21">
      <c r="B3" s="2" t="s">
        <v>19</v>
      </c>
      <c r="C3" s="2" t="s">
        <v>27</v>
      </c>
      <c r="D3" s="9" t="s">
        <v>30</v>
      </c>
      <c r="E3" s="5" t="s">
        <v>40</v>
      </c>
      <c r="F3" s="6" t="s">
        <v>41</v>
      </c>
      <c r="G3" s="6" t="str">
        <f t="shared" ref="G3:G66" si="0">CONCATENATE(E3,F3)</f>
        <v>보건복지부_소속기관질병관리본부</v>
      </c>
      <c r="H3" s="6" t="s">
        <v>41</v>
      </c>
      <c r="I3" s="8" t="s">
        <v>42</v>
      </c>
      <c r="J3" s="17" t="s">
        <v>701</v>
      </c>
      <c r="K3" s="17" t="s">
        <v>701</v>
      </c>
      <c r="L3" s="18" t="s">
        <v>702</v>
      </c>
      <c r="M3" s="19"/>
      <c r="N3" s="19" t="s">
        <v>703</v>
      </c>
      <c r="O3" s="18" t="s">
        <v>702</v>
      </c>
      <c r="P3" s="2" t="s">
        <v>8</v>
      </c>
      <c r="Q3" s="30" t="s">
        <v>759</v>
      </c>
      <c r="R3" s="2" t="s">
        <v>758</v>
      </c>
      <c r="S3" s="32" t="s">
        <v>40</v>
      </c>
      <c r="T3" s="36" t="s">
        <v>778</v>
      </c>
      <c r="U3" s="39">
        <v>479</v>
      </c>
    </row>
    <row r="4" spans="2:21">
      <c r="E4" s="5" t="s">
        <v>40</v>
      </c>
      <c r="F4" s="6" t="s">
        <v>43</v>
      </c>
      <c r="G4" s="6" t="str">
        <f t="shared" si="0"/>
        <v>보건복지부_소속기관국립정신건강센터</v>
      </c>
      <c r="H4" s="6" t="s">
        <v>43</v>
      </c>
      <c r="I4" s="8" t="s">
        <v>44</v>
      </c>
      <c r="J4" s="20" t="s">
        <v>704</v>
      </c>
      <c r="K4" s="20" t="s">
        <v>704</v>
      </c>
      <c r="L4" s="21">
        <v>996</v>
      </c>
      <c r="M4" s="22" t="s">
        <v>705</v>
      </c>
      <c r="N4" s="22" t="s">
        <v>706</v>
      </c>
      <c r="O4" s="18" t="s">
        <v>707</v>
      </c>
      <c r="P4" s="2" t="s">
        <v>1</v>
      </c>
      <c r="Q4" s="30" t="s">
        <v>761</v>
      </c>
      <c r="R4" s="2" t="s">
        <v>758</v>
      </c>
      <c r="S4" s="33" t="s">
        <v>768</v>
      </c>
      <c r="T4" s="36" t="s">
        <v>775</v>
      </c>
      <c r="U4" s="39">
        <v>136</v>
      </c>
    </row>
    <row r="5" spans="2:21">
      <c r="E5" s="5" t="s">
        <v>40</v>
      </c>
      <c r="F5" s="6" t="s">
        <v>45</v>
      </c>
      <c r="G5" s="6" t="str">
        <f t="shared" si="0"/>
        <v>보건복지부_소속기관국립나주병원</v>
      </c>
      <c r="H5" s="6" t="s">
        <v>45</v>
      </c>
      <c r="I5" s="8" t="s">
        <v>46</v>
      </c>
      <c r="J5" s="17" t="s">
        <v>708</v>
      </c>
      <c r="K5" s="17" t="s">
        <v>709</v>
      </c>
      <c r="L5" s="18" t="s">
        <v>710</v>
      </c>
      <c r="M5" s="22" t="s">
        <v>711</v>
      </c>
      <c r="N5" s="22" t="s">
        <v>712</v>
      </c>
      <c r="O5" s="18" t="s">
        <v>713</v>
      </c>
      <c r="P5" s="2" t="s">
        <v>20</v>
      </c>
      <c r="Q5" s="2" t="s">
        <v>758</v>
      </c>
      <c r="R5" s="30" t="s">
        <v>760</v>
      </c>
      <c r="S5" s="33" t="s">
        <v>113</v>
      </c>
      <c r="T5" s="36" t="s">
        <v>776</v>
      </c>
      <c r="U5" s="39">
        <v>2222</v>
      </c>
    </row>
    <row r="6" spans="2:21">
      <c r="E6" s="5" t="s">
        <v>40</v>
      </c>
      <c r="F6" s="5" t="s">
        <v>47</v>
      </c>
      <c r="G6" s="6" t="str">
        <f t="shared" si="0"/>
        <v>보건복지부_소속기관국립부곡병원</v>
      </c>
      <c r="H6" s="5" t="s">
        <v>47</v>
      </c>
      <c r="I6" s="8" t="s">
        <v>48</v>
      </c>
      <c r="J6" s="17" t="s">
        <v>714</v>
      </c>
      <c r="K6" s="17" t="s">
        <v>715</v>
      </c>
      <c r="L6" s="18" t="s">
        <v>716</v>
      </c>
      <c r="M6" s="22" t="s">
        <v>717</v>
      </c>
      <c r="N6" s="22" t="s">
        <v>717</v>
      </c>
      <c r="O6" s="18" t="s">
        <v>718</v>
      </c>
      <c r="P6" s="2" t="s">
        <v>21</v>
      </c>
      <c r="Q6" s="2" t="s">
        <v>758</v>
      </c>
      <c r="R6" s="30" t="s">
        <v>757</v>
      </c>
      <c r="S6" s="33" t="s">
        <v>167</v>
      </c>
      <c r="T6" s="36" t="s">
        <v>780</v>
      </c>
      <c r="U6" s="39">
        <v>786</v>
      </c>
    </row>
    <row r="7" spans="2:21">
      <c r="E7" s="5" t="s">
        <v>40</v>
      </c>
      <c r="F7" s="5" t="s">
        <v>49</v>
      </c>
      <c r="G7" s="6" t="str">
        <f t="shared" si="0"/>
        <v>보건복지부_소속기관국립춘천병원</v>
      </c>
      <c r="H7" s="5" t="s">
        <v>49</v>
      </c>
      <c r="I7" s="8" t="s">
        <v>50</v>
      </c>
      <c r="J7" s="17" t="s">
        <v>719</v>
      </c>
      <c r="K7" s="17" t="s">
        <v>720</v>
      </c>
      <c r="L7" s="18" t="s">
        <v>721</v>
      </c>
      <c r="M7" s="22" t="s">
        <v>722</v>
      </c>
      <c r="N7" s="22" t="s">
        <v>722</v>
      </c>
      <c r="O7" s="18" t="s">
        <v>723</v>
      </c>
      <c r="S7" s="34" t="s">
        <v>200</v>
      </c>
      <c r="T7" s="36" t="s">
        <v>777</v>
      </c>
      <c r="U7" s="39">
        <v>444</v>
      </c>
    </row>
    <row r="8" spans="2:21">
      <c r="E8" s="5" t="s">
        <v>40</v>
      </c>
      <c r="F8" s="5" t="s">
        <v>51</v>
      </c>
      <c r="G8" s="6" t="str">
        <f t="shared" si="0"/>
        <v>보건복지부_소속기관국립공주병원</v>
      </c>
      <c r="H8" s="5" t="s">
        <v>51</v>
      </c>
      <c r="I8" s="8" t="s">
        <v>52</v>
      </c>
      <c r="J8" s="17" t="s">
        <v>724</v>
      </c>
      <c r="K8" s="17" t="s">
        <v>724</v>
      </c>
      <c r="L8" s="18" t="s">
        <v>725</v>
      </c>
      <c r="M8" s="22" t="s">
        <v>726</v>
      </c>
      <c r="N8" s="22" t="s">
        <v>726</v>
      </c>
      <c r="O8" s="18" t="s">
        <v>727</v>
      </c>
      <c r="S8" s="33" t="s">
        <v>213</v>
      </c>
      <c r="T8" s="36" t="s">
        <v>781</v>
      </c>
      <c r="U8" s="39" t="s">
        <v>806</v>
      </c>
    </row>
    <row r="9" spans="2:21">
      <c r="E9" s="5" t="s">
        <v>40</v>
      </c>
      <c r="F9" s="5" t="s">
        <v>53</v>
      </c>
      <c r="G9" s="6" t="str">
        <f t="shared" si="0"/>
        <v>보건복지부_소속기관국립소록도병원</v>
      </c>
      <c r="H9" s="5" t="s">
        <v>53</v>
      </c>
      <c r="I9" s="8" t="s">
        <v>54</v>
      </c>
      <c r="J9" s="17" t="s">
        <v>728</v>
      </c>
      <c r="K9" s="17" t="s">
        <v>728</v>
      </c>
      <c r="L9" s="18" t="s">
        <v>729</v>
      </c>
      <c r="M9" s="22" t="s">
        <v>730</v>
      </c>
      <c r="N9" s="22" t="s">
        <v>730</v>
      </c>
      <c r="O9" s="18" t="s">
        <v>731</v>
      </c>
      <c r="S9" s="33" t="s">
        <v>232</v>
      </c>
      <c r="T9" s="36" t="s">
        <v>782</v>
      </c>
      <c r="U9" s="39" t="s">
        <v>807</v>
      </c>
    </row>
    <row r="10" spans="2:21">
      <c r="E10" s="5" t="s">
        <v>40</v>
      </c>
      <c r="F10" s="5" t="s">
        <v>55</v>
      </c>
      <c r="G10" s="6" t="str">
        <f t="shared" si="0"/>
        <v>보건복지부_소속기관국립재활원</v>
      </c>
      <c r="H10" s="5" t="s">
        <v>55</v>
      </c>
      <c r="I10" s="8" t="s">
        <v>56</v>
      </c>
      <c r="J10" s="17" t="s">
        <v>732</v>
      </c>
      <c r="K10" s="17" t="s">
        <v>732</v>
      </c>
      <c r="L10" s="18" t="s">
        <v>733</v>
      </c>
      <c r="M10" s="22" t="s">
        <v>734</v>
      </c>
      <c r="N10" s="22" t="s">
        <v>734</v>
      </c>
      <c r="O10" s="18" t="s">
        <v>735</v>
      </c>
      <c r="S10" s="33" t="s">
        <v>240</v>
      </c>
      <c r="T10" s="36" t="s">
        <v>783</v>
      </c>
      <c r="U10" s="39" t="s">
        <v>808</v>
      </c>
    </row>
    <row r="11" spans="2:21">
      <c r="E11" s="5" t="s">
        <v>40</v>
      </c>
      <c r="F11" s="5" t="s">
        <v>57</v>
      </c>
      <c r="G11" s="6" t="str">
        <f t="shared" si="0"/>
        <v>보건복지부_소속기관국립마산병원</v>
      </c>
      <c r="H11" s="5" t="s">
        <v>57</v>
      </c>
      <c r="I11" s="8" t="s">
        <v>58</v>
      </c>
      <c r="J11" s="17" t="s">
        <v>736</v>
      </c>
      <c r="K11" s="17" t="s">
        <v>5</v>
      </c>
      <c r="L11" s="18" t="s">
        <v>737</v>
      </c>
      <c r="M11" s="19" t="s">
        <v>738</v>
      </c>
      <c r="N11" s="19" t="s">
        <v>739</v>
      </c>
      <c r="O11" s="23" t="s">
        <v>740</v>
      </c>
      <c r="S11" s="35" t="s">
        <v>249</v>
      </c>
      <c r="T11" s="36" t="s">
        <v>784</v>
      </c>
      <c r="U11" s="39" t="s">
        <v>809</v>
      </c>
    </row>
    <row r="12" spans="2:21">
      <c r="E12" s="5" t="s">
        <v>59</v>
      </c>
      <c r="F12" s="5" t="s">
        <v>60</v>
      </c>
      <c r="G12" s="6" t="str">
        <f t="shared" si="0"/>
        <v>보건복지부_소속기관국립목포병원</v>
      </c>
      <c r="H12" s="5" t="s">
        <v>60</v>
      </c>
      <c r="I12" s="8" t="s">
        <v>61</v>
      </c>
      <c r="J12" s="17" t="s">
        <v>741</v>
      </c>
      <c r="K12" s="17" t="s">
        <v>4</v>
      </c>
      <c r="L12" s="18" t="s">
        <v>742</v>
      </c>
      <c r="M12" s="22" t="s">
        <v>743</v>
      </c>
      <c r="N12" s="22" t="s">
        <v>743</v>
      </c>
      <c r="O12" s="18" t="s">
        <v>744</v>
      </c>
      <c r="S12" s="33" t="s">
        <v>257</v>
      </c>
      <c r="T12" s="36" t="s">
        <v>785</v>
      </c>
      <c r="U12" s="39" t="s">
        <v>810</v>
      </c>
    </row>
    <row r="13" spans="2:21">
      <c r="E13" s="5" t="s">
        <v>40</v>
      </c>
      <c r="F13" s="5" t="s">
        <v>62</v>
      </c>
      <c r="G13" s="6" t="str">
        <f t="shared" si="0"/>
        <v>보건복지부_소속기관국립망향의동산관리원</v>
      </c>
      <c r="H13" s="5" t="s">
        <v>62</v>
      </c>
      <c r="I13" s="8" t="s">
        <v>63</v>
      </c>
      <c r="J13" s="17" t="s">
        <v>745</v>
      </c>
      <c r="K13" s="17" t="s">
        <v>746</v>
      </c>
      <c r="L13" s="24" t="s">
        <v>747</v>
      </c>
      <c r="M13" s="22" t="s">
        <v>748</v>
      </c>
      <c r="N13" s="22" t="s">
        <v>748</v>
      </c>
      <c r="O13" s="18" t="s">
        <v>749</v>
      </c>
      <c r="S13" s="33" t="s">
        <v>23</v>
      </c>
      <c r="T13" s="36" t="s">
        <v>786</v>
      </c>
      <c r="U13" s="39" t="s">
        <v>811</v>
      </c>
    </row>
    <row r="14" spans="2:21">
      <c r="E14" s="5" t="s">
        <v>40</v>
      </c>
      <c r="F14" s="5" t="s">
        <v>64</v>
      </c>
      <c r="G14" s="6" t="str">
        <f t="shared" si="0"/>
        <v>보건복지부_소속기관국립인천공항검역소</v>
      </c>
      <c r="H14" s="5" t="s">
        <v>64</v>
      </c>
      <c r="I14" s="8" t="s">
        <v>65</v>
      </c>
      <c r="J14" s="19" t="s">
        <v>750</v>
      </c>
      <c r="K14" s="20" t="s">
        <v>750</v>
      </c>
      <c r="L14" s="21">
        <v>999</v>
      </c>
      <c r="M14" s="19" t="s">
        <v>750</v>
      </c>
      <c r="N14" s="19" t="s">
        <v>750</v>
      </c>
      <c r="O14" s="23" t="s">
        <v>751</v>
      </c>
      <c r="S14" s="33" t="s">
        <v>377</v>
      </c>
      <c r="T14" s="36" t="s">
        <v>787</v>
      </c>
      <c r="U14" s="39" t="s">
        <v>812</v>
      </c>
    </row>
    <row r="15" spans="2:21">
      <c r="E15" s="5" t="s">
        <v>40</v>
      </c>
      <c r="F15" s="5" t="s">
        <v>66</v>
      </c>
      <c r="G15" s="6" t="str">
        <f t="shared" si="0"/>
        <v>보건복지부_소속기관국립부산검역소</v>
      </c>
      <c r="H15" s="5" t="s">
        <v>66</v>
      </c>
      <c r="I15" s="8" t="s">
        <v>67</v>
      </c>
      <c r="J15" s="19" t="s">
        <v>1</v>
      </c>
      <c r="K15" s="20" t="s">
        <v>1</v>
      </c>
      <c r="L15" s="21">
        <v>998</v>
      </c>
      <c r="M15" s="25" t="s">
        <v>1</v>
      </c>
      <c r="N15" s="26" t="s">
        <v>752</v>
      </c>
      <c r="O15" s="27"/>
      <c r="S15" s="33" t="s">
        <v>416</v>
      </c>
      <c r="T15" s="36" t="s">
        <v>788</v>
      </c>
      <c r="U15" s="39" t="s">
        <v>813</v>
      </c>
    </row>
    <row r="16" spans="2:21">
      <c r="E16" s="5" t="s">
        <v>40</v>
      </c>
      <c r="F16" s="5" t="s">
        <v>68</v>
      </c>
      <c r="G16" s="6" t="str">
        <f t="shared" si="0"/>
        <v>보건복지부_소속기관국립인천검역소</v>
      </c>
      <c r="H16" s="5" t="s">
        <v>68</v>
      </c>
      <c r="I16" s="8" t="s">
        <v>69</v>
      </c>
      <c r="J16" s="19" t="s">
        <v>753</v>
      </c>
      <c r="K16" s="20" t="s">
        <v>754</v>
      </c>
      <c r="L16" s="21">
        <v>997</v>
      </c>
      <c r="M16" s="25" t="s">
        <v>753</v>
      </c>
      <c r="N16" s="26" t="s">
        <v>752</v>
      </c>
      <c r="O16" s="27"/>
      <c r="S16" s="33" t="s">
        <v>453</v>
      </c>
      <c r="T16" s="36" t="s">
        <v>789</v>
      </c>
      <c r="U16" s="39" t="s">
        <v>814</v>
      </c>
    </row>
    <row r="17" spans="5:21">
      <c r="E17" s="5" t="s">
        <v>40</v>
      </c>
      <c r="F17" s="5" t="s">
        <v>70</v>
      </c>
      <c r="G17" s="6" t="str">
        <f t="shared" si="0"/>
        <v>보건복지부_소속기관국립군산검역소</v>
      </c>
      <c r="H17" s="5" t="s">
        <v>70</v>
      </c>
      <c r="I17" s="8" t="s">
        <v>71</v>
      </c>
      <c r="S17" s="33" t="s">
        <v>491</v>
      </c>
      <c r="T17" s="36" t="s">
        <v>790</v>
      </c>
      <c r="U17" s="39" t="s">
        <v>815</v>
      </c>
    </row>
    <row r="18" spans="5:21">
      <c r="E18" s="5" t="s">
        <v>40</v>
      </c>
      <c r="F18" s="5" t="s">
        <v>72</v>
      </c>
      <c r="G18" s="6" t="str">
        <f t="shared" si="0"/>
        <v>보건복지부_소속기관국립목포검역소</v>
      </c>
      <c r="H18" s="5" t="s">
        <v>72</v>
      </c>
      <c r="I18" s="8" t="s">
        <v>73</v>
      </c>
      <c r="S18" s="33" t="s">
        <v>528</v>
      </c>
      <c r="T18" s="36" t="s">
        <v>778</v>
      </c>
      <c r="U18" s="39" t="s">
        <v>816</v>
      </c>
    </row>
    <row r="19" spans="5:21">
      <c r="E19" s="5" t="s">
        <v>40</v>
      </c>
      <c r="F19" s="5" t="s">
        <v>74</v>
      </c>
      <c r="G19" s="6" t="str">
        <f t="shared" si="0"/>
        <v>보건복지부_소속기관국립여수검역소</v>
      </c>
      <c r="H19" s="5" t="s">
        <v>74</v>
      </c>
      <c r="I19" s="8" t="s">
        <v>75</v>
      </c>
      <c r="S19" s="34" t="s">
        <v>575</v>
      </c>
      <c r="T19" s="36" t="s">
        <v>791</v>
      </c>
      <c r="U19" s="39" t="s">
        <v>817</v>
      </c>
    </row>
    <row r="20" spans="5:21">
      <c r="E20" s="5" t="s">
        <v>40</v>
      </c>
      <c r="F20" s="5" t="s">
        <v>76</v>
      </c>
      <c r="G20" s="6" t="str">
        <f t="shared" si="0"/>
        <v>보건복지부_소속기관국립마산검역소</v>
      </c>
      <c r="H20" s="5" t="s">
        <v>76</v>
      </c>
      <c r="I20" s="8" t="s">
        <v>77</v>
      </c>
      <c r="S20" s="33" t="s">
        <v>630</v>
      </c>
      <c r="T20" s="36" t="s">
        <v>775</v>
      </c>
      <c r="U20" s="39" t="s">
        <v>818</v>
      </c>
    </row>
    <row r="21" spans="5:21">
      <c r="E21" s="5" t="s">
        <v>59</v>
      </c>
      <c r="F21" s="5" t="s">
        <v>78</v>
      </c>
      <c r="G21" s="6" t="str">
        <f t="shared" si="0"/>
        <v>보건복지부_소속기관국립김해검역소</v>
      </c>
      <c r="H21" s="5" t="s">
        <v>78</v>
      </c>
      <c r="I21" s="8" t="s">
        <v>79</v>
      </c>
      <c r="S21" s="33" t="s">
        <v>682</v>
      </c>
      <c r="T21" s="36" t="s">
        <v>776</v>
      </c>
      <c r="U21" s="39" t="s">
        <v>819</v>
      </c>
    </row>
    <row r="22" spans="5:21">
      <c r="E22" s="5" t="s">
        <v>40</v>
      </c>
      <c r="F22" s="5" t="s">
        <v>80</v>
      </c>
      <c r="G22" s="6" t="str">
        <f t="shared" si="0"/>
        <v>보건복지부_소속기관국립통영검역소</v>
      </c>
      <c r="H22" s="5" t="s">
        <v>80</v>
      </c>
      <c r="I22" s="8" t="s">
        <v>81</v>
      </c>
      <c r="S22" s="35" t="s">
        <v>690</v>
      </c>
      <c r="T22" s="36" t="s">
        <v>780</v>
      </c>
      <c r="U22" s="39" t="s">
        <v>820</v>
      </c>
    </row>
    <row r="23" spans="5:21">
      <c r="E23" s="5" t="s">
        <v>40</v>
      </c>
      <c r="F23" s="5" t="s">
        <v>82</v>
      </c>
      <c r="G23" s="6" t="str">
        <f t="shared" si="0"/>
        <v>보건복지부_소속기관국립울산검역소</v>
      </c>
      <c r="H23" s="5" t="s">
        <v>82</v>
      </c>
      <c r="I23" s="8" t="s">
        <v>83</v>
      </c>
      <c r="S23" s="10" t="s">
        <v>834</v>
      </c>
      <c r="T23" s="36" t="s">
        <v>792</v>
      </c>
      <c r="U23" s="39" t="s">
        <v>821</v>
      </c>
    </row>
    <row r="24" spans="5:21">
      <c r="E24" s="5" t="s">
        <v>40</v>
      </c>
      <c r="F24" s="5" t="s">
        <v>84</v>
      </c>
      <c r="G24" s="6" t="str">
        <f t="shared" si="0"/>
        <v>보건복지부_소속기관국립포항검역소</v>
      </c>
      <c r="H24" s="5" t="s">
        <v>84</v>
      </c>
      <c r="I24" s="8" t="s">
        <v>85</v>
      </c>
      <c r="S24" s="42" t="s">
        <v>836</v>
      </c>
      <c r="T24" s="36" t="s">
        <v>793</v>
      </c>
      <c r="U24" s="39" t="s">
        <v>822</v>
      </c>
    </row>
    <row r="25" spans="5:21">
      <c r="E25" s="5" t="s">
        <v>40</v>
      </c>
      <c r="F25" s="5" t="s">
        <v>86</v>
      </c>
      <c r="G25" s="6" t="str">
        <f t="shared" si="0"/>
        <v>보건복지부_소속기관국립동해검역소</v>
      </c>
      <c r="H25" s="5" t="s">
        <v>86</v>
      </c>
      <c r="I25" s="8" t="s">
        <v>87</v>
      </c>
      <c r="S25" s="43" t="s">
        <v>838</v>
      </c>
      <c r="T25" s="36" t="s">
        <v>794</v>
      </c>
      <c r="U25" s="39" t="s">
        <v>823</v>
      </c>
    </row>
    <row r="26" spans="5:21">
      <c r="E26" s="5" t="s">
        <v>40</v>
      </c>
      <c r="F26" s="5" t="s">
        <v>88</v>
      </c>
      <c r="G26" s="6" t="str">
        <f t="shared" si="0"/>
        <v>보건복지부_소속기관국립제주검역소</v>
      </c>
      <c r="H26" s="5" t="s">
        <v>88</v>
      </c>
      <c r="I26" s="8" t="s">
        <v>89</v>
      </c>
      <c r="S26" s="43" t="s">
        <v>6</v>
      </c>
      <c r="T26" s="36" t="s">
        <v>795</v>
      </c>
      <c r="U26" s="39" t="s">
        <v>824</v>
      </c>
    </row>
    <row r="27" spans="5:21">
      <c r="E27" s="5" t="s">
        <v>40</v>
      </c>
      <c r="F27" s="5" t="s">
        <v>90</v>
      </c>
      <c r="G27" s="6" t="str">
        <f t="shared" si="0"/>
        <v>보건복지부_소속기관오송생명과학단지지원센터</v>
      </c>
      <c r="H27" s="5" t="s">
        <v>90</v>
      </c>
      <c r="I27" s="8" t="s">
        <v>91</v>
      </c>
      <c r="S27" s="3"/>
      <c r="T27" s="36" t="s">
        <v>796</v>
      </c>
      <c r="U27" s="39" t="s">
        <v>825</v>
      </c>
    </row>
    <row r="28" spans="5:21">
      <c r="E28" s="8" t="s">
        <v>22</v>
      </c>
      <c r="F28" s="6" t="s">
        <v>22</v>
      </c>
      <c r="G28" s="6" t="str">
        <f t="shared" si="0"/>
        <v>식품의약품안전처식품의약품안전처</v>
      </c>
      <c r="H28" s="8" t="s">
        <v>22</v>
      </c>
      <c r="I28" s="10" t="s">
        <v>92</v>
      </c>
      <c r="S28" s="3"/>
      <c r="T28" s="36" t="s">
        <v>797</v>
      </c>
      <c r="U28" s="39" t="s">
        <v>826</v>
      </c>
    </row>
    <row r="29" spans="5:21">
      <c r="E29" s="8" t="s">
        <v>22</v>
      </c>
      <c r="F29" s="6" t="s">
        <v>93</v>
      </c>
      <c r="G29" s="6" t="str">
        <f t="shared" si="0"/>
        <v>식품의약품안전처식품의약품안전평가원</v>
      </c>
      <c r="H29" s="8" t="s">
        <v>93</v>
      </c>
      <c r="I29" s="8" t="s">
        <v>94</v>
      </c>
      <c r="S29" s="3"/>
      <c r="T29" s="36" t="s">
        <v>798</v>
      </c>
      <c r="U29" s="39" t="s">
        <v>827</v>
      </c>
    </row>
    <row r="30" spans="5:21">
      <c r="E30" s="8" t="s">
        <v>22</v>
      </c>
      <c r="F30" s="6" t="s">
        <v>95</v>
      </c>
      <c r="G30" s="6" t="str">
        <f t="shared" si="0"/>
        <v>식품의약품안전처서울지방청</v>
      </c>
      <c r="H30" s="8" t="s">
        <v>96</v>
      </c>
      <c r="I30" s="8" t="s">
        <v>97</v>
      </c>
      <c r="S30" s="3"/>
      <c r="T30" s="36" t="s">
        <v>799</v>
      </c>
      <c r="U30" s="39" t="s">
        <v>828</v>
      </c>
    </row>
    <row r="31" spans="5:21">
      <c r="E31" s="8" t="s">
        <v>22</v>
      </c>
      <c r="F31" s="6" t="s">
        <v>98</v>
      </c>
      <c r="G31" s="6" t="str">
        <f t="shared" si="0"/>
        <v>식품의약품안전처부산지방청</v>
      </c>
      <c r="H31" s="8" t="s">
        <v>99</v>
      </c>
      <c r="I31" s="8" t="s">
        <v>100</v>
      </c>
      <c r="S31" s="3"/>
      <c r="T31" s="36" t="s">
        <v>800</v>
      </c>
      <c r="U31" s="39" t="s">
        <v>829</v>
      </c>
    </row>
    <row r="32" spans="5:21">
      <c r="E32" s="8" t="s">
        <v>22</v>
      </c>
      <c r="F32" s="6" t="s">
        <v>101</v>
      </c>
      <c r="G32" s="6" t="str">
        <f t="shared" si="0"/>
        <v>식품의약품안전처경인지방청</v>
      </c>
      <c r="H32" s="8" t="s">
        <v>102</v>
      </c>
      <c r="I32" s="8" t="s">
        <v>103</v>
      </c>
      <c r="S32" s="28"/>
      <c r="T32" s="36" t="s">
        <v>801</v>
      </c>
      <c r="U32" s="39" t="s">
        <v>830</v>
      </c>
    </row>
    <row r="33" spans="5:21">
      <c r="E33" s="8" t="s">
        <v>22</v>
      </c>
      <c r="F33" s="6" t="s">
        <v>104</v>
      </c>
      <c r="G33" s="6" t="str">
        <f t="shared" si="0"/>
        <v>식품의약품안전처대구지방청</v>
      </c>
      <c r="H33" s="8" t="s">
        <v>105</v>
      </c>
      <c r="I33" s="8" t="s">
        <v>106</v>
      </c>
      <c r="S33" s="28"/>
      <c r="T33" s="36" t="s">
        <v>802</v>
      </c>
      <c r="U33" s="39" t="s">
        <v>831</v>
      </c>
    </row>
    <row r="34" spans="5:21">
      <c r="E34" s="8" t="s">
        <v>22</v>
      </c>
      <c r="F34" s="6" t="s">
        <v>107</v>
      </c>
      <c r="G34" s="6" t="str">
        <f t="shared" si="0"/>
        <v>식품의약품안전처광주지방청</v>
      </c>
      <c r="H34" s="8" t="s">
        <v>108</v>
      </c>
      <c r="I34" s="8" t="s">
        <v>109</v>
      </c>
      <c r="S34" s="28"/>
      <c r="T34" s="36" t="s">
        <v>803</v>
      </c>
      <c r="U34" s="39" t="s">
        <v>832</v>
      </c>
    </row>
    <row r="35" spans="5:21">
      <c r="E35" s="8" t="s">
        <v>22</v>
      </c>
      <c r="F35" s="6" t="s">
        <v>110</v>
      </c>
      <c r="G35" s="6" t="str">
        <f t="shared" si="0"/>
        <v>식품의약품안전처대전지방청</v>
      </c>
      <c r="H35" s="8" t="s">
        <v>111</v>
      </c>
      <c r="I35" s="8" t="s">
        <v>112</v>
      </c>
      <c r="S35" s="28"/>
      <c r="T35" s="38"/>
    </row>
    <row r="36" spans="5:21">
      <c r="E36" s="8" t="s">
        <v>113</v>
      </c>
      <c r="F36" s="11" t="s">
        <v>114</v>
      </c>
      <c r="G36" s="6" t="str">
        <f t="shared" si="0"/>
        <v>서울특별시서울특별시</v>
      </c>
      <c r="H36" s="11" t="s">
        <v>114</v>
      </c>
      <c r="I36" s="8" t="s">
        <v>115</v>
      </c>
      <c r="S36" s="28"/>
    </row>
    <row r="37" spans="5:21">
      <c r="E37" s="8" t="s">
        <v>113</v>
      </c>
      <c r="F37" s="11" t="s">
        <v>116</v>
      </c>
      <c r="G37" s="6" t="str">
        <f t="shared" si="0"/>
        <v>서울특별시종로구</v>
      </c>
      <c r="H37" s="10" t="s">
        <v>116</v>
      </c>
      <c r="I37" s="8" t="s">
        <v>117</v>
      </c>
      <c r="S37" s="28"/>
    </row>
    <row r="38" spans="5:21">
      <c r="E38" s="8" t="s">
        <v>113</v>
      </c>
      <c r="F38" s="11" t="s">
        <v>118</v>
      </c>
      <c r="G38" s="6" t="str">
        <f t="shared" si="0"/>
        <v>서울특별시중구</v>
      </c>
      <c r="H38" s="10" t="s">
        <v>118</v>
      </c>
      <c r="I38" s="8" t="s">
        <v>119</v>
      </c>
      <c r="S38" s="28"/>
    </row>
    <row r="39" spans="5:21">
      <c r="E39" s="8" t="s">
        <v>113</v>
      </c>
      <c r="F39" s="11" t="s">
        <v>120</v>
      </c>
      <c r="G39" s="6" t="str">
        <f t="shared" si="0"/>
        <v>서울특별시용산구</v>
      </c>
      <c r="H39" s="10" t="s">
        <v>120</v>
      </c>
      <c r="I39" s="8" t="s">
        <v>121</v>
      </c>
      <c r="S39" s="28"/>
    </row>
    <row r="40" spans="5:21">
      <c r="E40" s="8" t="s">
        <v>113</v>
      </c>
      <c r="F40" s="11" t="s">
        <v>122</v>
      </c>
      <c r="G40" s="6" t="str">
        <f t="shared" si="0"/>
        <v>서울특별시성동구</v>
      </c>
      <c r="H40" s="10" t="s">
        <v>122</v>
      </c>
      <c r="I40" s="8" t="s">
        <v>123</v>
      </c>
      <c r="S40" s="28"/>
    </row>
    <row r="41" spans="5:21">
      <c r="E41" s="8" t="s">
        <v>124</v>
      </c>
      <c r="F41" s="11" t="s">
        <v>125</v>
      </c>
      <c r="G41" s="6" t="str">
        <f t="shared" si="0"/>
        <v>서울특별시광진구</v>
      </c>
      <c r="H41" s="10" t="s">
        <v>125</v>
      </c>
      <c r="I41" s="8" t="s">
        <v>126</v>
      </c>
      <c r="S41" s="28"/>
    </row>
    <row r="42" spans="5:21">
      <c r="E42" s="8" t="s">
        <v>124</v>
      </c>
      <c r="F42" s="11" t="s">
        <v>127</v>
      </c>
      <c r="G42" s="6" t="str">
        <f t="shared" si="0"/>
        <v>서울특별시동대문구</v>
      </c>
      <c r="H42" s="10" t="s">
        <v>127</v>
      </c>
      <c r="I42" s="8" t="s">
        <v>128</v>
      </c>
      <c r="S42" s="28"/>
    </row>
    <row r="43" spans="5:21">
      <c r="E43" s="8" t="s">
        <v>113</v>
      </c>
      <c r="F43" s="11" t="s">
        <v>129</v>
      </c>
      <c r="G43" s="6" t="str">
        <f t="shared" si="0"/>
        <v>서울특별시중랑구</v>
      </c>
      <c r="H43" s="10" t="s">
        <v>129</v>
      </c>
      <c r="I43" s="8" t="s">
        <v>130</v>
      </c>
      <c r="S43" s="28"/>
    </row>
    <row r="44" spans="5:21">
      <c r="E44" s="8" t="s">
        <v>113</v>
      </c>
      <c r="F44" s="11" t="s">
        <v>131</v>
      </c>
      <c r="G44" s="6" t="str">
        <f t="shared" si="0"/>
        <v>서울특별시성북구</v>
      </c>
      <c r="H44" s="10" t="s">
        <v>131</v>
      </c>
      <c r="I44" s="8" t="s">
        <v>132</v>
      </c>
      <c r="S44" s="28"/>
    </row>
    <row r="45" spans="5:21">
      <c r="E45" s="8" t="s">
        <v>113</v>
      </c>
      <c r="F45" s="11" t="s">
        <v>133</v>
      </c>
      <c r="G45" s="6" t="str">
        <f t="shared" si="0"/>
        <v>서울특별시강북구</v>
      </c>
      <c r="H45" s="10" t="s">
        <v>133</v>
      </c>
      <c r="I45" s="8" t="s">
        <v>134</v>
      </c>
      <c r="S45" s="28"/>
    </row>
    <row r="46" spans="5:21">
      <c r="E46" s="8" t="s">
        <v>124</v>
      </c>
      <c r="F46" s="11" t="s">
        <v>135</v>
      </c>
      <c r="G46" s="6" t="str">
        <f t="shared" si="0"/>
        <v>서울특별시도봉구</v>
      </c>
      <c r="H46" s="10" t="s">
        <v>135</v>
      </c>
      <c r="I46" s="8" t="s">
        <v>136</v>
      </c>
      <c r="S46" s="28"/>
    </row>
    <row r="47" spans="5:21">
      <c r="E47" s="8" t="s">
        <v>113</v>
      </c>
      <c r="F47" s="11" t="s">
        <v>137</v>
      </c>
      <c r="G47" s="6" t="str">
        <f t="shared" si="0"/>
        <v>서울특별시노원구</v>
      </c>
      <c r="H47" s="10" t="s">
        <v>137</v>
      </c>
      <c r="I47" s="8" t="s">
        <v>138</v>
      </c>
      <c r="S47" s="28"/>
    </row>
    <row r="48" spans="5:21">
      <c r="E48" s="8" t="s">
        <v>113</v>
      </c>
      <c r="F48" s="11" t="s">
        <v>139</v>
      </c>
      <c r="G48" s="6" t="str">
        <f t="shared" si="0"/>
        <v>서울특별시은평구</v>
      </c>
      <c r="H48" s="10" t="s">
        <v>139</v>
      </c>
      <c r="I48" s="8" t="s">
        <v>140</v>
      </c>
      <c r="S48" s="28"/>
    </row>
    <row r="49" spans="5:19">
      <c r="E49" s="8" t="s">
        <v>113</v>
      </c>
      <c r="F49" s="11" t="s">
        <v>141</v>
      </c>
      <c r="G49" s="6" t="str">
        <f t="shared" si="0"/>
        <v>서울특별시서대문구</v>
      </c>
      <c r="H49" s="10" t="s">
        <v>141</v>
      </c>
      <c r="I49" s="8" t="s">
        <v>142</v>
      </c>
      <c r="S49" s="28"/>
    </row>
    <row r="50" spans="5:19">
      <c r="E50" s="8" t="s">
        <v>113</v>
      </c>
      <c r="F50" s="11" t="s">
        <v>143</v>
      </c>
      <c r="G50" s="6" t="str">
        <f t="shared" si="0"/>
        <v>서울특별시마포구</v>
      </c>
      <c r="H50" s="10" t="s">
        <v>143</v>
      </c>
      <c r="I50" s="8" t="s">
        <v>144</v>
      </c>
      <c r="S50" s="28"/>
    </row>
    <row r="51" spans="5:19">
      <c r="E51" s="8" t="s">
        <v>113</v>
      </c>
      <c r="F51" s="11" t="s">
        <v>145</v>
      </c>
      <c r="G51" s="6" t="str">
        <f t="shared" si="0"/>
        <v>서울특별시양천구</v>
      </c>
      <c r="H51" s="10" t="s">
        <v>145</v>
      </c>
      <c r="I51" s="8" t="s">
        <v>146</v>
      </c>
      <c r="S51" s="28"/>
    </row>
    <row r="52" spans="5:19">
      <c r="E52" s="8" t="s">
        <v>113</v>
      </c>
      <c r="F52" s="11" t="s">
        <v>147</v>
      </c>
      <c r="G52" s="6" t="str">
        <f t="shared" si="0"/>
        <v>서울특별시강서구</v>
      </c>
      <c r="H52" s="10" t="s">
        <v>147</v>
      </c>
      <c r="I52" s="8" t="s">
        <v>148</v>
      </c>
      <c r="S52" s="28"/>
    </row>
    <row r="53" spans="5:19">
      <c r="E53" s="8" t="s">
        <v>113</v>
      </c>
      <c r="F53" s="11" t="s">
        <v>149</v>
      </c>
      <c r="G53" s="6" t="str">
        <f t="shared" si="0"/>
        <v>서울특별시구로구</v>
      </c>
      <c r="H53" s="10" t="s">
        <v>149</v>
      </c>
      <c r="I53" s="8" t="s">
        <v>150</v>
      </c>
      <c r="S53" s="28"/>
    </row>
    <row r="54" spans="5:19">
      <c r="E54" s="8" t="s">
        <v>113</v>
      </c>
      <c r="F54" s="11" t="s">
        <v>151</v>
      </c>
      <c r="G54" s="6" t="str">
        <f t="shared" si="0"/>
        <v>서울특별시금천구</v>
      </c>
      <c r="H54" s="10" t="s">
        <v>151</v>
      </c>
      <c r="I54" s="8" t="s">
        <v>152</v>
      </c>
      <c r="S54" s="28"/>
    </row>
    <row r="55" spans="5:19">
      <c r="E55" s="8" t="s">
        <v>113</v>
      </c>
      <c r="F55" s="11" t="s">
        <v>153</v>
      </c>
      <c r="G55" s="6" t="str">
        <f t="shared" si="0"/>
        <v>서울특별시영등포구</v>
      </c>
      <c r="H55" s="10" t="s">
        <v>153</v>
      </c>
      <c r="I55" s="8" t="s">
        <v>154</v>
      </c>
      <c r="S55" s="4"/>
    </row>
    <row r="56" spans="5:19">
      <c r="E56" s="8" t="s">
        <v>113</v>
      </c>
      <c r="F56" s="11" t="s">
        <v>155</v>
      </c>
      <c r="G56" s="6" t="str">
        <f t="shared" si="0"/>
        <v>서울특별시동작구</v>
      </c>
      <c r="H56" s="10" t="s">
        <v>155</v>
      </c>
      <c r="I56" s="8" t="s">
        <v>156</v>
      </c>
      <c r="S56" s="28"/>
    </row>
    <row r="57" spans="5:19">
      <c r="E57" s="8" t="s">
        <v>113</v>
      </c>
      <c r="F57" s="11" t="s">
        <v>157</v>
      </c>
      <c r="G57" s="6" t="str">
        <f t="shared" si="0"/>
        <v>서울특별시관악구</v>
      </c>
      <c r="H57" s="10" t="s">
        <v>157</v>
      </c>
      <c r="I57" s="8" t="s">
        <v>158</v>
      </c>
      <c r="S57" s="28"/>
    </row>
    <row r="58" spans="5:19">
      <c r="E58" s="8" t="s">
        <v>113</v>
      </c>
      <c r="F58" s="11" t="s">
        <v>159</v>
      </c>
      <c r="G58" s="6" t="str">
        <f t="shared" si="0"/>
        <v>서울특별시서초구</v>
      </c>
      <c r="H58" s="10" t="s">
        <v>159</v>
      </c>
      <c r="I58" s="8" t="s">
        <v>160</v>
      </c>
      <c r="S58" s="28"/>
    </row>
    <row r="59" spans="5:19">
      <c r="E59" s="8" t="s">
        <v>113</v>
      </c>
      <c r="F59" s="11" t="s">
        <v>161</v>
      </c>
      <c r="G59" s="6" t="str">
        <f t="shared" si="0"/>
        <v>서울특별시강남구</v>
      </c>
      <c r="H59" s="10" t="s">
        <v>161</v>
      </c>
      <c r="I59" s="8" t="s">
        <v>162</v>
      </c>
      <c r="S59" s="28"/>
    </row>
    <row r="60" spans="5:19">
      <c r="E60" s="8" t="s">
        <v>113</v>
      </c>
      <c r="F60" s="11" t="s">
        <v>163</v>
      </c>
      <c r="G60" s="6" t="str">
        <f t="shared" si="0"/>
        <v>서울특별시송파구</v>
      </c>
      <c r="H60" s="10" t="s">
        <v>163</v>
      </c>
      <c r="I60" s="8" t="s">
        <v>164</v>
      </c>
      <c r="S60" s="28"/>
    </row>
    <row r="61" spans="5:19">
      <c r="E61" s="8" t="s">
        <v>124</v>
      </c>
      <c r="F61" s="11" t="s">
        <v>165</v>
      </c>
      <c r="G61" s="6" t="str">
        <f t="shared" si="0"/>
        <v>서울특별시강동구</v>
      </c>
      <c r="H61" s="10" t="s">
        <v>165</v>
      </c>
      <c r="I61" s="8" t="s">
        <v>166</v>
      </c>
      <c r="S61" s="28"/>
    </row>
    <row r="62" spans="5:19">
      <c r="E62" s="8" t="s">
        <v>167</v>
      </c>
      <c r="F62" s="8" t="s">
        <v>167</v>
      </c>
      <c r="G62" s="6" t="str">
        <f t="shared" si="0"/>
        <v>부산광역시부산광역시</v>
      </c>
      <c r="H62" s="8" t="s">
        <v>167</v>
      </c>
      <c r="I62" s="8" t="s">
        <v>168</v>
      </c>
      <c r="S62" s="28"/>
    </row>
    <row r="63" spans="5:19">
      <c r="E63" s="8" t="s">
        <v>167</v>
      </c>
      <c r="F63" s="8" t="s">
        <v>118</v>
      </c>
      <c r="G63" s="6" t="str">
        <f t="shared" si="0"/>
        <v>부산광역시중구</v>
      </c>
      <c r="H63" s="11" t="s">
        <v>118</v>
      </c>
      <c r="I63" s="8" t="s">
        <v>169</v>
      </c>
      <c r="S63" s="3"/>
    </row>
    <row r="64" spans="5:19">
      <c r="E64" s="8" t="s">
        <v>167</v>
      </c>
      <c r="F64" s="8" t="s">
        <v>170</v>
      </c>
      <c r="G64" s="6" t="str">
        <f t="shared" si="0"/>
        <v>부산광역시서구</v>
      </c>
      <c r="H64" s="11" t="s">
        <v>170</v>
      </c>
      <c r="I64" s="8" t="s">
        <v>171</v>
      </c>
      <c r="S64" s="28"/>
    </row>
    <row r="65" spans="5:19">
      <c r="E65" s="8" t="s">
        <v>172</v>
      </c>
      <c r="F65" s="8" t="s">
        <v>173</v>
      </c>
      <c r="G65" s="6" t="str">
        <f t="shared" si="0"/>
        <v>부산광역시동구</v>
      </c>
      <c r="H65" s="11" t="s">
        <v>173</v>
      </c>
      <c r="I65" s="8" t="s">
        <v>174</v>
      </c>
      <c r="S65" s="28"/>
    </row>
    <row r="66" spans="5:19">
      <c r="E66" s="8" t="s">
        <v>167</v>
      </c>
      <c r="F66" s="8" t="s">
        <v>175</v>
      </c>
      <c r="G66" s="6" t="str">
        <f t="shared" si="0"/>
        <v>부산광역시영도구</v>
      </c>
      <c r="H66" s="11" t="s">
        <v>175</v>
      </c>
      <c r="I66" s="8" t="s">
        <v>176</v>
      </c>
      <c r="S66" s="28"/>
    </row>
    <row r="67" spans="5:19">
      <c r="E67" s="8" t="s">
        <v>167</v>
      </c>
      <c r="F67" s="8" t="s">
        <v>177</v>
      </c>
      <c r="G67" s="6" t="str">
        <f t="shared" ref="G67:G130" si="1">CONCATENATE(E67,F67)</f>
        <v>부산광역시부산진구</v>
      </c>
      <c r="H67" s="11" t="s">
        <v>177</v>
      </c>
      <c r="I67" s="8" t="s">
        <v>178</v>
      </c>
      <c r="S67" s="28"/>
    </row>
    <row r="68" spans="5:19">
      <c r="E68" s="8" t="s">
        <v>167</v>
      </c>
      <c r="F68" s="8" t="s">
        <v>179</v>
      </c>
      <c r="G68" s="6" t="str">
        <f t="shared" si="1"/>
        <v>부산광역시동래구</v>
      </c>
      <c r="H68" s="11" t="s">
        <v>179</v>
      </c>
      <c r="I68" s="8" t="s">
        <v>180</v>
      </c>
      <c r="S68" s="4"/>
    </row>
    <row r="69" spans="5:19">
      <c r="E69" s="8" t="s">
        <v>167</v>
      </c>
      <c r="F69" s="8" t="s">
        <v>181</v>
      </c>
      <c r="G69" s="6" t="str">
        <f t="shared" si="1"/>
        <v>부산광역시남구</v>
      </c>
      <c r="H69" s="11" t="s">
        <v>181</v>
      </c>
      <c r="I69" s="8" t="s">
        <v>182</v>
      </c>
      <c r="S69" s="28"/>
    </row>
    <row r="70" spans="5:19">
      <c r="E70" s="8" t="s">
        <v>167</v>
      </c>
      <c r="F70" s="8" t="s">
        <v>183</v>
      </c>
      <c r="G70" s="6" t="str">
        <f t="shared" si="1"/>
        <v>부산광역시북구</v>
      </c>
      <c r="H70" s="11" t="s">
        <v>183</v>
      </c>
      <c r="I70" s="8" t="s">
        <v>184</v>
      </c>
      <c r="S70" s="28"/>
    </row>
    <row r="71" spans="5:19">
      <c r="E71" s="8" t="s">
        <v>167</v>
      </c>
      <c r="F71" s="8" t="s">
        <v>185</v>
      </c>
      <c r="G71" s="6" t="str">
        <f t="shared" si="1"/>
        <v>부산광역시해운대구</v>
      </c>
      <c r="H71" s="11" t="s">
        <v>185</v>
      </c>
      <c r="I71" s="8" t="s">
        <v>186</v>
      </c>
      <c r="S71" s="28"/>
    </row>
    <row r="72" spans="5:19">
      <c r="E72" s="8" t="s">
        <v>167</v>
      </c>
      <c r="F72" s="8" t="s">
        <v>187</v>
      </c>
      <c r="G72" s="6" t="str">
        <f t="shared" si="1"/>
        <v>부산광역시사하구</v>
      </c>
      <c r="H72" s="11" t="s">
        <v>187</v>
      </c>
      <c r="I72" s="8" t="s">
        <v>188</v>
      </c>
      <c r="S72" s="28"/>
    </row>
    <row r="73" spans="5:19">
      <c r="E73" s="8" t="s">
        <v>167</v>
      </c>
      <c r="F73" s="8" t="s">
        <v>189</v>
      </c>
      <c r="G73" s="6" t="str">
        <f t="shared" si="1"/>
        <v>부산광역시금정구</v>
      </c>
      <c r="H73" s="11" t="s">
        <v>189</v>
      </c>
      <c r="I73" s="8" t="s">
        <v>190</v>
      </c>
      <c r="S73" s="4"/>
    </row>
    <row r="74" spans="5:19">
      <c r="E74" s="8" t="s">
        <v>167</v>
      </c>
      <c r="F74" s="8" t="s">
        <v>147</v>
      </c>
      <c r="G74" s="6" t="str">
        <f t="shared" si="1"/>
        <v>부산광역시강서구</v>
      </c>
      <c r="H74" s="11" t="s">
        <v>147</v>
      </c>
      <c r="I74" s="8" t="s">
        <v>191</v>
      </c>
      <c r="S74" s="28"/>
    </row>
    <row r="75" spans="5:19">
      <c r="E75" s="8" t="s">
        <v>167</v>
      </c>
      <c r="F75" s="8" t="s">
        <v>192</v>
      </c>
      <c r="G75" s="6" t="str">
        <f t="shared" si="1"/>
        <v>부산광역시연제구</v>
      </c>
      <c r="H75" s="11" t="s">
        <v>192</v>
      </c>
      <c r="I75" s="8" t="s">
        <v>193</v>
      </c>
      <c r="S75" s="28"/>
    </row>
    <row r="76" spans="5:19">
      <c r="E76" s="8" t="s">
        <v>167</v>
      </c>
      <c r="F76" s="8" t="s">
        <v>194</v>
      </c>
      <c r="G76" s="6" t="str">
        <f t="shared" si="1"/>
        <v>부산광역시수영구</v>
      </c>
      <c r="H76" s="11" t="s">
        <v>194</v>
      </c>
      <c r="I76" s="8" t="s">
        <v>195</v>
      </c>
      <c r="S76" s="28"/>
    </row>
    <row r="77" spans="5:19">
      <c r="E77" s="8" t="s">
        <v>167</v>
      </c>
      <c r="F77" s="8" t="s">
        <v>196</v>
      </c>
      <c r="G77" s="6" t="str">
        <f t="shared" si="1"/>
        <v>부산광역시사상구</v>
      </c>
      <c r="H77" s="11" t="s">
        <v>196</v>
      </c>
      <c r="I77" s="8" t="s">
        <v>197</v>
      </c>
      <c r="S77" s="28"/>
    </row>
    <row r="78" spans="5:19">
      <c r="E78" s="8" t="s">
        <v>167</v>
      </c>
      <c r="F78" s="8" t="s">
        <v>198</v>
      </c>
      <c r="G78" s="6" t="str">
        <f t="shared" si="1"/>
        <v>부산광역시기장군</v>
      </c>
      <c r="H78" s="11" t="s">
        <v>198</v>
      </c>
      <c r="I78" s="8" t="s">
        <v>199</v>
      </c>
      <c r="S78" s="28"/>
    </row>
    <row r="79" spans="5:19">
      <c r="E79" s="6" t="s">
        <v>200</v>
      </c>
      <c r="F79" s="11" t="s">
        <v>200</v>
      </c>
      <c r="G79" s="6" t="str">
        <f t="shared" si="1"/>
        <v>대구광역시대구광역시</v>
      </c>
      <c r="H79" s="11" t="s">
        <v>200</v>
      </c>
      <c r="I79" s="8" t="s">
        <v>201</v>
      </c>
      <c r="S79" s="28"/>
    </row>
    <row r="80" spans="5:19">
      <c r="E80" s="6" t="s">
        <v>200</v>
      </c>
      <c r="F80" s="11" t="s">
        <v>118</v>
      </c>
      <c r="G80" s="6" t="str">
        <f t="shared" si="1"/>
        <v>대구광역시중구</v>
      </c>
      <c r="H80" s="8" t="s">
        <v>118</v>
      </c>
      <c r="I80" s="8" t="s">
        <v>202</v>
      </c>
      <c r="S80" s="28"/>
    </row>
    <row r="81" spans="5:19">
      <c r="E81" s="6" t="s">
        <v>200</v>
      </c>
      <c r="F81" s="11" t="s">
        <v>173</v>
      </c>
      <c r="G81" s="6" t="str">
        <f t="shared" si="1"/>
        <v>대구광역시동구</v>
      </c>
      <c r="H81" s="8" t="s">
        <v>173</v>
      </c>
      <c r="I81" s="8" t="s">
        <v>203</v>
      </c>
      <c r="S81" s="28"/>
    </row>
    <row r="82" spans="5:19">
      <c r="E82" s="6" t="s">
        <v>200</v>
      </c>
      <c r="F82" s="11" t="s">
        <v>170</v>
      </c>
      <c r="G82" s="6" t="str">
        <f t="shared" si="1"/>
        <v>대구광역시서구</v>
      </c>
      <c r="H82" s="8" t="s">
        <v>170</v>
      </c>
      <c r="I82" s="8" t="s">
        <v>204</v>
      </c>
      <c r="S82" s="28"/>
    </row>
    <row r="83" spans="5:19">
      <c r="E83" s="6" t="s">
        <v>200</v>
      </c>
      <c r="F83" s="11" t="s">
        <v>181</v>
      </c>
      <c r="G83" s="6" t="str">
        <f t="shared" si="1"/>
        <v>대구광역시남구</v>
      </c>
      <c r="H83" s="8" t="s">
        <v>181</v>
      </c>
      <c r="I83" s="8" t="s">
        <v>205</v>
      </c>
      <c r="S83" s="28"/>
    </row>
    <row r="84" spans="5:19">
      <c r="E84" s="6" t="s">
        <v>200</v>
      </c>
      <c r="F84" s="11" t="s">
        <v>183</v>
      </c>
      <c r="G84" s="6" t="str">
        <f t="shared" si="1"/>
        <v>대구광역시북구</v>
      </c>
      <c r="H84" s="8" t="s">
        <v>183</v>
      </c>
      <c r="I84" s="8" t="s">
        <v>206</v>
      </c>
      <c r="S84" s="28"/>
    </row>
    <row r="85" spans="5:19">
      <c r="E85" s="6" t="s">
        <v>200</v>
      </c>
      <c r="F85" s="11" t="s">
        <v>207</v>
      </c>
      <c r="G85" s="6" t="str">
        <f t="shared" si="1"/>
        <v>대구광역시수성구</v>
      </c>
      <c r="H85" s="8" t="s">
        <v>207</v>
      </c>
      <c r="I85" s="8" t="s">
        <v>208</v>
      </c>
      <c r="S85" s="28"/>
    </row>
    <row r="86" spans="5:19">
      <c r="E86" s="6" t="s">
        <v>200</v>
      </c>
      <c r="F86" s="11" t="s">
        <v>209</v>
      </c>
      <c r="G86" s="6" t="str">
        <f t="shared" si="1"/>
        <v>대구광역시달서구</v>
      </c>
      <c r="H86" s="8" t="s">
        <v>209</v>
      </c>
      <c r="I86" s="8" t="s">
        <v>210</v>
      </c>
      <c r="S86" s="28"/>
    </row>
    <row r="87" spans="5:19">
      <c r="E87" s="6" t="s">
        <v>200</v>
      </c>
      <c r="F87" s="11" t="s">
        <v>211</v>
      </c>
      <c r="G87" s="6" t="str">
        <f t="shared" si="1"/>
        <v>대구광역시달성군</v>
      </c>
      <c r="H87" s="8" t="s">
        <v>211</v>
      </c>
      <c r="I87" s="8" t="s">
        <v>212</v>
      </c>
      <c r="S87" s="28"/>
    </row>
    <row r="88" spans="5:19">
      <c r="E88" s="8" t="s">
        <v>213</v>
      </c>
      <c r="F88" s="8" t="s">
        <v>213</v>
      </c>
      <c r="G88" s="6" t="str">
        <f t="shared" si="1"/>
        <v>인천광역시인천광역시</v>
      </c>
      <c r="H88" s="8" t="s">
        <v>213</v>
      </c>
      <c r="I88" s="8" t="s">
        <v>214</v>
      </c>
      <c r="S88" s="28"/>
    </row>
    <row r="89" spans="5:19">
      <c r="E89" s="8" t="s">
        <v>213</v>
      </c>
      <c r="F89" s="8" t="s">
        <v>118</v>
      </c>
      <c r="G89" s="6" t="str">
        <f t="shared" si="1"/>
        <v>인천광역시중구</v>
      </c>
      <c r="H89" s="8" t="s">
        <v>118</v>
      </c>
      <c r="I89" s="8" t="s">
        <v>215</v>
      </c>
      <c r="S89" s="28"/>
    </row>
    <row r="90" spans="5:19">
      <c r="E90" s="8" t="s">
        <v>213</v>
      </c>
      <c r="F90" s="8" t="s">
        <v>173</v>
      </c>
      <c r="G90" s="6" t="str">
        <f t="shared" si="1"/>
        <v>인천광역시동구</v>
      </c>
      <c r="H90" s="8" t="s">
        <v>173</v>
      </c>
      <c r="I90" s="8" t="s">
        <v>216</v>
      </c>
      <c r="S90" s="28"/>
    </row>
    <row r="91" spans="5:19">
      <c r="E91" s="8" t="s">
        <v>213</v>
      </c>
      <c r="F91" s="8" t="s">
        <v>217</v>
      </c>
      <c r="G91" s="6" t="str">
        <f t="shared" si="1"/>
        <v>인천광역시미추홀구</v>
      </c>
      <c r="H91" s="8" t="s">
        <v>217</v>
      </c>
      <c r="I91" s="8" t="s">
        <v>218</v>
      </c>
      <c r="S91" s="28"/>
    </row>
    <row r="92" spans="5:19">
      <c r="E92" s="8" t="s">
        <v>213</v>
      </c>
      <c r="F92" s="8" t="s">
        <v>219</v>
      </c>
      <c r="G92" s="6" t="str">
        <f t="shared" si="1"/>
        <v>인천광역시연수구</v>
      </c>
      <c r="H92" s="8" t="s">
        <v>219</v>
      </c>
      <c r="I92" s="8" t="s">
        <v>220</v>
      </c>
      <c r="S92" s="28"/>
    </row>
    <row r="93" spans="5:19">
      <c r="E93" s="8" t="s">
        <v>213</v>
      </c>
      <c r="F93" s="8" t="s">
        <v>221</v>
      </c>
      <c r="G93" s="6" t="str">
        <f t="shared" si="1"/>
        <v>인천광역시남동구</v>
      </c>
      <c r="H93" s="8" t="s">
        <v>221</v>
      </c>
      <c r="I93" s="8" t="s">
        <v>222</v>
      </c>
      <c r="S93" s="28"/>
    </row>
    <row r="94" spans="5:19">
      <c r="E94" s="8" t="s">
        <v>213</v>
      </c>
      <c r="F94" s="8" t="s">
        <v>223</v>
      </c>
      <c r="G94" s="6" t="str">
        <f t="shared" si="1"/>
        <v>인천광역시부평구</v>
      </c>
      <c r="H94" s="8" t="s">
        <v>223</v>
      </c>
      <c r="I94" s="8" t="s">
        <v>224</v>
      </c>
      <c r="S94" s="28"/>
    </row>
    <row r="95" spans="5:19">
      <c r="E95" s="8" t="s">
        <v>213</v>
      </c>
      <c r="F95" s="8" t="s">
        <v>225</v>
      </c>
      <c r="G95" s="6" t="str">
        <f t="shared" si="1"/>
        <v>인천광역시계양구</v>
      </c>
      <c r="H95" s="8" t="s">
        <v>225</v>
      </c>
      <c r="I95" s="8" t="s">
        <v>226</v>
      </c>
      <c r="S95" s="28"/>
    </row>
    <row r="96" spans="5:19">
      <c r="E96" s="8" t="s">
        <v>213</v>
      </c>
      <c r="F96" s="8" t="s">
        <v>170</v>
      </c>
      <c r="G96" s="6" t="str">
        <f t="shared" si="1"/>
        <v>인천광역시서구</v>
      </c>
      <c r="H96" s="8" t="s">
        <v>170</v>
      </c>
      <c r="I96" s="8" t="s">
        <v>227</v>
      </c>
      <c r="S96" s="28"/>
    </row>
    <row r="97" spans="5:19">
      <c r="E97" s="8" t="s">
        <v>213</v>
      </c>
      <c r="F97" s="8" t="s">
        <v>228</v>
      </c>
      <c r="G97" s="6" t="str">
        <f t="shared" si="1"/>
        <v>인천광역시강화군</v>
      </c>
      <c r="H97" s="8" t="s">
        <v>228</v>
      </c>
      <c r="I97" s="8" t="s">
        <v>229</v>
      </c>
      <c r="S97" s="28"/>
    </row>
    <row r="98" spans="5:19">
      <c r="E98" s="8" t="s">
        <v>213</v>
      </c>
      <c r="F98" s="8" t="s">
        <v>230</v>
      </c>
      <c r="G98" s="6" t="str">
        <f t="shared" si="1"/>
        <v>인천광역시옹진군</v>
      </c>
      <c r="H98" s="8" t="s">
        <v>230</v>
      </c>
      <c r="I98" s="8" t="s">
        <v>231</v>
      </c>
      <c r="S98" s="28"/>
    </row>
    <row r="99" spans="5:19">
      <c r="E99" s="8" t="s">
        <v>232</v>
      </c>
      <c r="F99" s="8" t="s">
        <v>232</v>
      </c>
      <c r="G99" s="6" t="str">
        <f t="shared" si="1"/>
        <v>광주광역시광주광역시</v>
      </c>
      <c r="H99" s="8" t="s">
        <v>232</v>
      </c>
      <c r="I99" s="8" t="s">
        <v>233</v>
      </c>
      <c r="S99" s="28"/>
    </row>
    <row r="100" spans="5:19">
      <c r="E100" s="8" t="s">
        <v>232</v>
      </c>
      <c r="F100" s="8" t="s">
        <v>173</v>
      </c>
      <c r="G100" s="6" t="str">
        <f t="shared" si="1"/>
        <v>광주광역시동구</v>
      </c>
      <c r="H100" s="8" t="s">
        <v>173</v>
      </c>
      <c r="I100" s="8" t="s">
        <v>234</v>
      </c>
      <c r="S100" s="28"/>
    </row>
    <row r="101" spans="5:19">
      <c r="E101" s="8" t="s">
        <v>232</v>
      </c>
      <c r="F101" s="8" t="s">
        <v>170</v>
      </c>
      <c r="G101" s="6" t="str">
        <f t="shared" si="1"/>
        <v>광주광역시서구</v>
      </c>
      <c r="H101" s="8" t="s">
        <v>170</v>
      </c>
      <c r="I101" s="8" t="s">
        <v>235</v>
      </c>
      <c r="S101" s="28"/>
    </row>
    <row r="102" spans="5:19">
      <c r="E102" s="8" t="s">
        <v>232</v>
      </c>
      <c r="F102" s="8" t="s">
        <v>181</v>
      </c>
      <c r="G102" s="6" t="str">
        <f t="shared" si="1"/>
        <v>광주광역시남구</v>
      </c>
      <c r="H102" s="8" t="s">
        <v>181</v>
      </c>
      <c r="I102" s="8" t="s">
        <v>236</v>
      </c>
      <c r="S102" s="28"/>
    </row>
    <row r="103" spans="5:19">
      <c r="E103" s="8" t="s">
        <v>232</v>
      </c>
      <c r="F103" s="8" t="s">
        <v>183</v>
      </c>
      <c r="G103" s="6" t="str">
        <f t="shared" si="1"/>
        <v>광주광역시북구</v>
      </c>
      <c r="H103" s="8" t="s">
        <v>183</v>
      </c>
      <c r="I103" s="8" t="s">
        <v>237</v>
      </c>
      <c r="S103" s="28"/>
    </row>
    <row r="104" spans="5:19">
      <c r="E104" s="8" t="s">
        <v>232</v>
      </c>
      <c r="F104" s="8" t="s">
        <v>238</v>
      </c>
      <c r="G104" s="6" t="str">
        <f t="shared" si="1"/>
        <v>광주광역시광산구</v>
      </c>
      <c r="H104" s="8" t="s">
        <v>238</v>
      </c>
      <c r="I104" s="8" t="s">
        <v>239</v>
      </c>
      <c r="S104" s="28"/>
    </row>
    <row r="105" spans="5:19">
      <c r="E105" s="8" t="s">
        <v>240</v>
      </c>
      <c r="F105" s="8" t="s">
        <v>240</v>
      </c>
      <c r="G105" s="6" t="str">
        <f t="shared" si="1"/>
        <v>대전광역시대전광역시</v>
      </c>
      <c r="H105" s="8" t="s">
        <v>240</v>
      </c>
      <c r="I105" s="8" t="s">
        <v>241</v>
      </c>
      <c r="S105" s="28"/>
    </row>
    <row r="106" spans="5:19">
      <c r="E106" s="8" t="s">
        <v>240</v>
      </c>
      <c r="F106" s="8" t="s">
        <v>173</v>
      </c>
      <c r="G106" s="6" t="str">
        <f t="shared" si="1"/>
        <v>대전광역시동구</v>
      </c>
      <c r="H106" s="8" t="s">
        <v>173</v>
      </c>
      <c r="I106" s="8" t="s">
        <v>242</v>
      </c>
      <c r="S106" s="28"/>
    </row>
    <row r="107" spans="5:19">
      <c r="E107" s="8" t="s">
        <v>240</v>
      </c>
      <c r="F107" s="8" t="s">
        <v>118</v>
      </c>
      <c r="G107" s="6" t="str">
        <f t="shared" si="1"/>
        <v>대전광역시중구</v>
      </c>
      <c r="H107" s="8" t="s">
        <v>118</v>
      </c>
      <c r="I107" s="8" t="s">
        <v>243</v>
      </c>
      <c r="S107" s="28"/>
    </row>
    <row r="108" spans="5:19">
      <c r="E108" s="8" t="s">
        <v>240</v>
      </c>
      <c r="F108" s="8" t="s">
        <v>170</v>
      </c>
      <c r="G108" s="6" t="str">
        <f t="shared" si="1"/>
        <v>대전광역시서구</v>
      </c>
      <c r="H108" s="8" t="s">
        <v>170</v>
      </c>
      <c r="I108" s="8" t="s">
        <v>244</v>
      </c>
      <c r="S108" s="28"/>
    </row>
    <row r="109" spans="5:19">
      <c r="E109" s="8" t="s">
        <v>240</v>
      </c>
      <c r="F109" s="8" t="s">
        <v>245</v>
      </c>
      <c r="G109" s="6" t="str">
        <f t="shared" si="1"/>
        <v>대전광역시유성구</v>
      </c>
      <c r="H109" s="8" t="s">
        <v>245</v>
      </c>
      <c r="I109" s="8" t="s">
        <v>246</v>
      </c>
      <c r="S109" s="28"/>
    </row>
    <row r="110" spans="5:19">
      <c r="E110" s="8" t="s">
        <v>240</v>
      </c>
      <c r="F110" s="8" t="s">
        <v>247</v>
      </c>
      <c r="G110" s="6" t="str">
        <f t="shared" si="1"/>
        <v>대전광역시대덕구</v>
      </c>
      <c r="H110" s="8" t="s">
        <v>247</v>
      </c>
      <c r="I110" s="8" t="s">
        <v>248</v>
      </c>
      <c r="S110" s="28"/>
    </row>
    <row r="111" spans="5:19">
      <c r="E111" s="11" t="s">
        <v>249</v>
      </c>
      <c r="F111" s="11" t="s">
        <v>249</v>
      </c>
      <c r="G111" s="6" t="str">
        <f t="shared" si="1"/>
        <v>울산광역시울산광역시</v>
      </c>
      <c r="H111" s="11" t="s">
        <v>249</v>
      </c>
      <c r="I111" s="8" t="s">
        <v>250</v>
      </c>
      <c r="S111" s="28"/>
    </row>
    <row r="112" spans="5:19">
      <c r="E112" s="11" t="s">
        <v>249</v>
      </c>
      <c r="F112" s="11" t="s">
        <v>118</v>
      </c>
      <c r="G112" s="6" t="str">
        <f t="shared" si="1"/>
        <v>울산광역시중구</v>
      </c>
      <c r="H112" s="8" t="s">
        <v>118</v>
      </c>
      <c r="I112" s="8" t="s">
        <v>251</v>
      </c>
      <c r="S112" s="28"/>
    </row>
    <row r="113" spans="5:19">
      <c r="E113" s="11" t="s">
        <v>249</v>
      </c>
      <c r="F113" s="11" t="s">
        <v>181</v>
      </c>
      <c r="G113" s="6" t="str">
        <f t="shared" si="1"/>
        <v>울산광역시남구</v>
      </c>
      <c r="H113" s="8" t="s">
        <v>181</v>
      </c>
      <c r="I113" s="8" t="s">
        <v>252</v>
      </c>
      <c r="S113" s="28"/>
    </row>
    <row r="114" spans="5:19">
      <c r="E114" s="11" t="s">
        <v>249</v>
      </c>
      <c r="F114" s="11" t="s">
        <v>173</v>
      </c>
      <c r="G114" s="6" t="str">
        <f t="shared" si="1"/>
        <v>울산광역시동구</v>
      </c>
      <c r="H114" s="8" t="s">
        <v>173</v>
      </c>
      <c r="I114" s="8" t="s">
        <v>253</v>
      </c>
      <c r="S114" s="28"/>
    </row>
    <row r="115" spans="5:19">
      <c r="E115" s="11" t="s">
        <v>249</v>
      </c>
      <c r="F115" s="11" t="s">
        <v>183</v>
      </c>
      <c r="G115" s="6" t="str">
        <f t="shared" si="1"/>
        <v>울산광역시북구</v>
      </c>
      <c r="H115" s="8" t="s">
        <v>183</v>
      </c>
      <c r="I115" s="8" t="s">
        <v>254</v>
      </c>
      <c r="S115" s="28"/>
    </row>
    <row r="116" spans="5:19">
      <c r="E116" s="11" t="s">
        <v>249</v>
      </c>
      <c r="F116" s="11" t="s">
        <v>255</v>
      </c>
      <c r="G116" s="6" t="str">
        <f t="shared" si="1"/>
        <v>울산광역시울주군</v>
      </c>
      <c r="H116" s="8" t="s">
        <v>255</v>
      </c>
      <c r="I116" s="8" t="s">
        <v>256</v>
      </c>
      <c r="S116" s="28"/>
    </row>
    <row r="117" spans="5:19">
      <c r="E117" s="8" t="s">
        <v>257</v>
      </c>
      <c r="F117" s="8" t="s">
        <v>257</v>
      </c>
      <c r="G117" s="6" t="str">
        <f t="shared" si="1"/>
        <v>세종특별자치시세종특별자치시</v>
      </c>
      <c r="H117" s="8" t="s">
        <v>257</v>
      </c>
      <c r="I117" s="8" t="s">
        <v>258</v>
      </c>
      <c r="S117" s="28"/>
    </row>
    <row r="118" spans="5:19">
      <c r="E118" s="8" t="s">
        <v>23</v>
      </c>
      <c r="F118" s="8" t="s">
        <v>23</v>
      </c>
      <c r="G118" s="6" t="str">
        <f t="shared" si="1"/>
        <v>경기도경기도</v>
      </c>
      <c r="H118" s="8" t="s">
        <v>23</v>
      </c>
      <c r="I118" s="8" t="s">
        <v>259</v>
      </c>
      <c r="S118" s="28"/>
    </row>
    <row r="119" spans="5:19">
      <c r="E119" s="8" t="s">
        <v>23</v>
      </c>
      <c r="F119" s="8" t="s">
        <v>260</v>
      </c>
      <c r="G119" s="6" t="str">
        <f t="shared" si="1"/>
        <v>경기도수원시</v>
      </c>
      <c r="H119" s="8" t="s">
        <v>260</v>
      </c>
      <c r="I119" s="8" t="s">
        <v>261</v>
      </c>
      <c r="S119" s="3"/>
    </row>
    <row r="120" spans="5:19">
      <c r="E120" s="8" t="s">
        <v>23</v>
      </c>
      <c r="F120" s="8" t="s">
        <v>262</v>
      </c>
      <c r="G120" s="6" t="str">
        <f t="shared" si="1"/>
        <v>경기도수원시 장안구</v>
      </c>
      <c r="H120" s="8" t="s">
        <v>263</v>
      </c>
      <c r="I120" s="8" t="s">
        <v>264</v>
      </c>
      <c r="S120" s="28"/>
    </row>
    <row r="121" spans="5:19">
      <c r="E121" s="8" t="s">
        <v>23</v>
      </c>
      <c r="F121" s="8" t="s">
        <v>265</v>
      </c>
      <c r="G121" s="6" t="str">
        <f t="shared" si="1"/>
        <v>경기도수원시 권선구</v>
      </c>
      <c r="H121" s="8" t="s">
        <v>266</v>
      </c>
      <c r="I121" s="8">
        <v>3760000</v>
      </c>
      <c r="S121" s="28"/>
    </row>
    <row r="122" spans="5:19">
      <c r="E122" s="8" t="s">
        <v>23</v>
      </c>
      <c r="F122" s="8" t="s">
        <v>267</v>
      </c>
      <c r="G122" s="6" t="str">
        <f t="shared" si="1"/>
        <v>경기도수원시 팔달구</v>
      </c>
      <c r="H122" s="8" t="s">
        <v>268</v>
      </c>
      <c r="I122" s="8" t="s">
        <v>269</v>
      </c>
      <c r="S122" s="28"/>
    </row>
    <row r="123" spans="5:19">
      <c r="E123" s="8" t="s">
        <v>23</v>
      </c>
      <c r="F123" s="8" t="s">
        <v>270</v>
      </c>
      <c r="G123" s="6" t="str">
        <f t="shared" si="1"/>
        <v>경기도수원시 영통구</v>
      </c>
      <c r="H123" s="8" t="s">
        <v>271</v>
      </c>
      <c r="I123" s="8" t="s">
        <v>272</v>
      </c>
      <c r="S123" s="28"/>
    </row>
    <row r="124" spans="5:19">
      <c r="E124" s="8" t="s">
        <v>23</v>
      </c>
      <c r="F124" s="8" t="s">
        <v>273</v>
      </c>
      <c r="G124" s="6" t="str">
        <f t="shared" si="1"/>
        <v>경기도성남시</v>
      </c>
      <c r="H124" s="8" t="s">
        <v>273</v>
      </c>
      <c r="I124" s="8" t="s">
        <v>274</v>
      </c>
      <c r="S124" s="4"/>
    </row>
    <row r="125" spans="5:19">
      <c r="E125" s="8" t="s">
        <v>23</v>
      </c>
      <c r="F125" s="8" t="s">
        <v>275</v>
      </c>
      <c r="G125" s="6" t="str">
        <f t="shared" si="1"/>
        <v>경기도성남시 수정구</v>
      </c>
      <c r="H125" s="8" t="s">
        <v>276</v>
      </c>
      <c r="I125" s="8" t="s">
        <v>277</v>
      </c>
      <c r="S125" s="28"/>
    </row>
    <row r="126" spans="5:19">
      <c r="E126" s="8" t="s">
        <v>23</v>
      </c>
      <c r="F126" s="8" t="s">
        <v>278</v>
      </c>
      <c r="G126" s="6" t="str">
        <f t="shared" si="1"/>
        <v>경기도성남시 중원구</v>
      </c>
      <c r="H126" s="8" t="s">
        <v>279</v>
      </c>
      <c r="I126" s="8" t="s">
        <v>280</v>
      </c>
      <c r="S126" s="28"/>
    </row>
    <row r="127" spans="5:19">
      <c r="E127" s="8" t="s">
        <v>23</v>
      </c>
      <c r="F127" s="8" t="s">
        <v>281</v>
      </c>
      <c r="G127" s="6" t="str">
        <f t="shared" si="1"/>
        <v>경기도성남시 분당구</v>
      </c>
      <c r="H127" s="8" t="s">
        <v>282</v>
      </c>
      <c r="I127" s="8" t="s">
        <v>283</v>
      </c>
      <c r="S127" s="28"/>
    </row>
    <row r="128" spans="5:19">
      <c r="E128" s="8" t="s">
        <v>23</v>
      </c>
      <c r="F128" s="8" t="s">
        <v>284</v>
      </c>
      <c r="G128" s="6" t="str">
        <f t="shared" si="1"/>
        <v>경기도의정부시</v>
      </c>
      <c r="H128" s="8" t="s">
        <v>284</v>
      </c>
      <c r="I128" s="8" t="s">
        <v>285</v>
      </c>
      <c r="S128" s="28"/>
    </row>
    <row r="129" spans="5:19">
      <c r="E129" s="8" t="s">
        <v>23</v>
      </c>
      <c r="F129" s="8" t="s">
        <v>286</v>
      </c>
      <c r="G129" s="6" t="str">
        <f t="shared" si="1"/>
        <v>경기도안양시</v>
      </c>
      <c r="H129" s="8" t="s">
        <v>286</v>
      </c>
      <c r="I129" s="8" t="s">
        <v>287</v>
      </c>
      <c r="S129" s="28"/>
    </row>
    <row r="130" spans="5:19">
      <c r="E130" s="8" t="s">
        <v>23</v>
      </c>
      <c r="F130" s="8" t="s">
        <v>288</v>
      </c>
      <c r="G130" s="6" t="str">
        <f t="shared" si="1"/>
        <v>경기도안양시 만안구</v>
      </c>
      <c r="H130" s="8" t="s">
        <v>289</v>
      </c>
      <c r="I130" s="8" t="s">
        <v>290</v>
      </c>
      <c r="S130" s="28"/>
    </row>
    <row r="131" spans="5:19">
      <c r="E131" s="8" t="s">
        <v>23</v>
      </c>
      <c r="F131" s="8" t="s">
        <v>291</v>
      </c>
      <c r="G131" s="6" t="str">
        <f t="shared" ref="G131:G194" si="2">CONCATENATE(E131,F131)</f>
        <v>경기도안양시 동안구</v>
      </c>
      <c r="H131" s="8" t="s">
        <v>292</v>
      </c>
      <c r="I131" s="8" t="s">
        <v>293</v>
      </c>
      <c r="S131" s="28"/>
    </row>
    <row r="132" spans="5:19">
      <c r="E132" s="8" t="s">
        <v>23</v>
      </c>
      <c r="F132" s="8" t="s">
        <v>294</v>
      </c>
      <c r="G132" s="6" t="str">
        <f t="shared" si="2"/>
        <v>경기도부천시</v>
      </c>
      <c r="H132" s="8" t="s">
        <v>294</v>
      </c>
      <c r="I132" s="8" t="s">
        <v>295</v>
      </c>
      <c r="S132" s="28"/>
    </row>
    <row r="133" spans="5:19">
      <c r="E133" s="8" t="s">
        <v>23</v>
      </c>
      <c r="F133" s="8" t="s">
        <v>296</v>
      </c>
      <c r="G133" s="6" t="str">
        <f t="shared" si="2"/>
        <v>경기도부천시 원미구</v>
      </c>
      <c r="H133" s="12" t="s">
        <v>297</v>
      </c>
      <c r="I133" s="8">
        <v>3870000</v>
      </c>
      <c r="S133" s="28"/>
    </row>
    <row r="134" spans="5:19">
      <c r="E134" s="8" t="s">
        <v>23</v>
      </c>
      <c r="F134" s="8" t="s">
        <v>298</v>
      </c>
      <c r="G134" s="6" t="str">
        <f t="shared" si="2"/>
        <v>경기도부천시 소사구</v>
      </c>
      <c r="H134" s="12" t="s">
        <v>299</v>
      </c>
      <c r="I134" s="8">
        <v>3880000</v>
      </c>
      <c r="S134" s="28"/>
    </row>
    <row r="135" spans="5:19">
      <c r="E135" s="8" t="s">
        <v>23</v>
      </c>
      <c r="F135" s="8" t="s">
        <v>300</v>
      </c>
      <c r="G135" s="6" t="str">
        <f t="shared" si="2"/>
        <v>경기도부천시 오정구</v>
      </c>
      <c r="H135" s="12" t="s">
        <v>301</v>
      </c>
      <c r="I135" s="8">
        <v>3890000</v>
      </c>
      <c r="S135" s="28"/>
    </row>
    <row r="136" spans="5:19">
      <c r="E136" s="8" t="s">
        <v>23</v>
      </c>
      <c r="F136" s="8" t="s">
        <v>302</v>
      </c>
      <c r="G136" s="6" t="str">
        <f t="shared" si="2"/>
        <v>경기도광명시</v>
      </c>
      <c r="H136" s="8" t="s">
        <v>302</v>
      </c>
      <c r="I136" s="8" t="s">
        <v>303</v>
      </c>
      <c r="S136" s="28"/>
    </row>
    <row r="137" spans="5:19">
      <c r="E137" s="8" t="s">
        <v>23</v>
      </c>
      <c r="F137" s="8" t="s">
        <v>304</v>
      </c>
      <c r="G137" s="6" t="str">
        <f t="shared" si="2"/>
        <v>경기도평택시</v>
      </c>
      <c r="H137" s="8" t="s">
        <v>304</v>
      </c>
      <c r="I137" s="8" t="s">
        <v>305</v>
      </c>
      <c r="S137" s="3"/>
    </row>
    <row r="138" spans="5:19">
      <c r="E138" s="8" t="s">
        <v>23</v>
      </c>
      <c r="F138" s="8" t="s">
        <v>306</v>
      </c>
      <c r="G138" s="6" t="str">
        <f t="shared" si="2"/>
        <v>경기도동두천시</v>
      </c>
      <c r="H138" s="8" t="s">
        <v>306</v>
      </c>
      <c r="I138" s="8" t="s">
        <v>307</v>
      </c>
      <c r="S138" s="28"/>
    </row>
    <row r="139" spans="5:19">
      <c r="E139" s="8" t="s">
        <v>23</v>
      </c>
      <c r="F139" s="8" t="s">
        <v>308</v>
      </c>
      <c r="G139" s="6" t="str">
        <f t="shared" si="2"/>
        <v>경기도안산시</v>
      </c>
      <c r="H139" s="8" t="s">
        <v>308</v>
      </c>
      <c r="I139" s="8" t="s">
        <v>309</v>
      </c>
      <c r="S139" s="28"/>
    </row>
    <row r="140" spans="5:19">
      <c r="E140" s="8" t="s">
        <v>23</v>
      </c>
      <c r="F140" s="8" t="s">
        <v>310</v>
      </c>
      <c r="G140" s="6" t="str">
        <f t="shared" si="2"/>
        <v>경기도안산시 상록구</v>
      </c>
      <c r="H140" s="8" t="s">
        <v>311</v>
      </c>
      <c r="I140" s="8" t="s">
        <v>312</v>
      </c>
      <c r="S140" s="28"/>
    </row>
    <row r="141" spans="5:19">
      <c r="E141" s="8" t="s">
        <v>23</v>
      </c>
      <c r="F141" s="8" t="s">
        <v>313</v>
      </c>
      <c r="G141" s="6" t="str">
        <f t="shared" si="2"/>
        <v>경기도안산시 단원구</v>
      </c>
      <c r="H141" s="8" t="s">
        <v>314</v>
      </c>
      <c r="I141" s="8" t="s">
        <v>315</v>
      </c>
      <c r="S141" s="28"/>
    </row>
    <row r="142" spans="5:19">
      <c r="E142" s="8" t="s">
        <v>23</v>
      </c>
      <c r="F142" s="8" t="s">
        <v>316</v>
      </c>
      <c r="G142" s="6" t="str">
        <f t="shared" si="2"/>
        <v>경기도고양시</v>
      </c>
      <c r="H142" s="8" t="s">
        <v>316</v>
      </c>
      <c r="I142" s="8" t="s">
        <v>317</v>
      </c>
      <c r="S142" s="4"/>
    </row>
    <row r="143" spans="5:19">
      <c r="E143" s="8" t="s">
        <v>23</v>
      </c>
      <c r="F143" s="8" t="s">
        <v>318</v>
      </c>
      <c r="G143" s="6" t="str">
        <f t="shared" si="2"/>
        <v>경기도고양시 덕양구</v>
      </c>
      <c r="H143" s="8" t="s">
        <v>319</v>
      </c>
      <c r="I143" s="8" t="s">
        <v>320</v>
      </c>
      <c r="S143" s="28"/>
    </row>
    <row r="144" spans="5:19">
      <c r="E144" s="8" t="s">
        <v>23</v>
      </c>
      <c r="F144" s="8" t="s">
        <v>321</v>
      </c>
      <c r="G144" s="6" t="str">
        <f t="shared" si="2"/>
        <v>경기도고양시 일산동구</v>
      </c>
      <c r="H144" s="8" t="s">
        <v>322</v>
      </c>
      <c r="I144" s="8" t="s">
        <v>323</v>
      </c>
      <c r="S144" s="28"/>
    </row>
    <row r="145" spans="5:19">
      <c r="E145" s="8" t="s">
        <v>23</v>
      </c>
      <c r="F145" s="8" t="s">
        <v>324</v>
      </c>
      <c r="G145" s="6" t="str">
        <f t="shared" si="2"/>
        <v>경기도고양시 일산서구</v>
      </c>
      <c r="H145" s="8" t="s">
        <v>325</v>
      </c>
      <c r="I145" s="8" t="s">
        <v>326</v>
      </c>
      <c r="S145" s="28"/>
    </row>
    <row r="146" spans="5:19">
      <c r="E146" s="8" t="s">
        <v>23</v>
      </c>
      <c r="F146" s="8" t="s">
        <v>327</v>
      </c>
      <c r="G146" s="6" t="str">
        <f t="shared" si="2"/>
        <v>경기도과천시</v>
      </c>
      <c r="H146" s="8" t="s">
        <v>327</v>
      </c>
      <c r="I146" s="8" t="s">
        <v>328</v>
      </c>
      <c r="S146" s="28"/>
    </row>
    <row r="147" spans="5:19">
      <c r="E147" s="8" t="s">
        <v>23</v>
      </c>
      <c r="F147" s="8" t="s">
        <v>329</v>
      </c>
      <c r="G147" s="6" t="str">
        <f t="shared" si="2"/>
        <v>경기도구리시</v>
      </c>
      <c r="H147" s="8" t="s">
        <v>329</v>
      </c>
      <c r="I147" s="8" t="s">
        <v>330</v>
      </c>
      <c r="S147" s="28"/>
    </row>
    <row r="148" spans="5:19">
      <c r="E148" s="8" t="s">
        <v>23</v>
      </c>
      <c r="F148" s="8" t="s">
        <v>331</v>
      </c>
      <c r="G148" s="6" t="str">
        <f t="shared" si="2"/>
        <v>경기도남양주시</v>
      </c>
      <c r="H148" s="8" t="s">
        <v>331</v>
      </c>
      <c r="I148" s="8" t="s">
        <v>332</v>
      </c>
      <c r="S148" s="28"/>
    </row>
    <row r="149" spans="5:19">
      <c r="E149" s="8" t="s">
        <v>23</v>
      </c>
      <c r="F149" s="8" t="s">
        <v>333</v>
      </c>
      <c r="G149" s="6" t="str">
        <f t="shared" si="2"/>
        <v>경기도오산시</v>
      </c>
      <c r="H149" s="8" t="s">
        <v>333</v>
      </c>
      <c r="I149" s="8" t="s">
        <v>334</v>
      </c>
      <c r="S149" s="28"/>
    </row>
    <row r="150" spans="5:19">
      <c r="E150" s="8" t="s">
        <v>23</v>
      </c>
      <c r="F150" s="8" t="s">
        <v>335</v>
      </c>
      <c r="G150" s="6" t="str">
        <f t="shared" si="2"/>
        <v>경기도시흥시</v>
      </c>
      <c r="H150" s="8" t="s">
        <v>335</v>
      </c>
      <c r="I150" s="8" t="s">
        <v>336</v>
      </c>
      <c r="S150" s="28"/>
    </row>
    <row r="151" spans="5:19">
      <c r="E151" s="8" t="s">
        <v>23</v>
      </c>
      <c r="F151" s="8" t="s">
        <v>337</v>
      </c>
      <c r="G151" s="6" t="str">
        <f t="shared" si="2"/>
        <v>경기도군포시</v>
      </c>
      <c r="H151" s="8" t="s">
        <v>337</v>
      </c>
      <c r="I151" s="8" t="s">
        <v>338</v>
      </c>
      <c r="S151" s="28"/>
    </row>
    <row r="152" spans="5:19">
      <c r="E152" s="8" t="s">
        <v>23</v>
      </c>
      <c r="F152" s="8" t="s">
        <v>339</v>
      </c>
      <c r="G152" s="6" t="str">
        <f t="shared" si="2"/>
        <v>경기도의왕시</v>
      </c>
      <c r="H152" s="8" t="s">
        <v>339</v>
      </c>
      <c r="I152" s="8" t="s">
        <v>340</v>
      </c>
      <c r="S152" s="3"/>
    </row>
    <row r="153" spans="5:19">
      <c r="E153" s="8" t="s">
        <v>23</v>
      </c>
      <c r="F153" s="8" t="s">
        <v>341</v>
      </c>
      <c r="G153" s="6" t="str">
        <f t="shared" si="2"/>
        <v>경기도하남시</v>
      </c>
      <c r="H153" s="8" t="s">
        <v>341</v>
      </c>
      <c r="I153" s="8" t="s">
        <v>342</v>
      </c>
      <c r="S153" s="28"/>
    </row>
    <row r="154" spans="5:19">
      <c r="E154" s="8" t="s">
        <v>23</v>
      </c>
      <c r="F154" s="8" t="s">
        <v>343</v>
      </c>
      <c r="G154" s="6" t="str">
        <f t="shared" si="2"/>
        <v>경기도용인시</v>
      </c>
      <c r="H154" s="8" t="s">
        <v>343</v>
      </c>
      <c r="I154" s="8" t="s">
        <v>344</v>
      </c>
      <c r="S154" s="28"/>
    </row>
    <row r="155" spans="5:19">
      <c r="E155" s="8" t="s">
        <v>23</v>
      </c>
      <c r="F155" s="8" t="s">
        <v>345</v>
      </c>
      <c r="G155" s="6" t="str">
        <f t="shared" si="2"/>
        <v>경기도용인시 처인구</v>
      </c>
      <c r="H155" s="8" t="s">
        <v>346</v>
      </c>
      <c r="I155" s="8" t="s">
        <v>347</v>
      </c>
      <c r="S155" s="28"/>
    </row>
    <row r="156" spans="5:19">
      <c r="E156" s="8" t="s">
        <v>23</v>
      </c>
      <c r="F156" s="8" t="s">
        <v>348</v>
      </c>
      <c r="G156" s="6" t="str">
        <f t="shared" si="2"/>
        <v>경기도용인시 기흥구</v>
      </c>
      <c r="H156" s="8" t="s">
        <v>349</v>
      </c>
      <c r="I156" s="8" t="s">
        <v>350</v>
      </c>
      <c r="S156" s="28"/>
    </row>
    <row r="157" spans="5:19">
      <c r="E157" s="8" t="s">
        <v>23</v>
      </c>
      <c r="F157" s="8" t="s">
        <v>351</v>
      </c>
      <c r="G157" s="6" t="str">
        <f t="shared" si="2"/>
        <v>경기도용인시 수지구</v>
      </c>
      <c r="H157" s="8" t="s">
        <v>352</v>
      </c>
      <c r="I157" s="8" t="s">
        <v>353</v>
      </c>
      <c r="S157" s="4"/>
    </row>
    <row r="158" spans="5:19">
      <c r="E158" s="8" t="s">
        <v>23</v>
      </c>
      <c r="F158" s="8" t="s">
        <v>354</v>
      </c>
      <c r="G158" s="6" t="str">
        <f t="shared" si="2"/>
        <v>경기도파주시</v>
      </c>
      <c r="H158" s="8" t="s">
        <v>354</v>
      </c>
      <c r="I158" s="8" t="s">
        <v>355</v>
      </c>
      <c r="S158" s="28"/>
    </row>
    <row r="159" spans="5:19">
      <c r="E159" s="8" t="s">
        <v>23</v>
      </c>
      <c r="F159" s="8" t="s">
        <v>356</v>
      </c>
      <c r="G159" s="6" t="str">
        <f t="shared" si="2"/>
        <v>경기도이천시</v>
      </c>
      <c r="H159" s="8" t="s">
        <v>356</v>
      </c>
      <c r="I159" s="8" t="s">
        <v>357</v>
      </c>
      <c r="S159" s="28"/>
    </row>
    <row r="160" spans="5:19">
      <c r="E160" s="8" t="s">
        <v>23</v>
      </c>
      <c r="F160" s="8" t="s">
        <v>358</v>
      </c>
      <c r="G160" s="6" t="str">
        <f t="shared" si="2"/>
        <v>경기도안성시</v>
      </c>
      <c r="H160" s="8" t="s">
        <v>358</v>
      </c>
      <c r="I160" s="8" t="s">
        <v>359</v>
      </c>
      <c r="S160" s="28"/>
    </row>
    <row r="161" spans="5:19">
      <c r="E161" s="8" t="s">
        <v>23</v>
      </c>
      <c r="F161" s="8" t="s">
        <v>360</v>
      </c>
      <c r="G161" s="6" t="str">
        <f t="shared" si="2"/>
        <v>경기도김포시</v>
      </c>
      <c r="H161" s="8" t="s">
        <v>360</v>
      </c>
      <c r="I161" s="8" t="s">
        <v>361</v>
      </c>
      <c r="S161" s="28"/>
    </row>
    <row r="162" spans="5:19">
      <c r="E162" s="8" t="s">
        <v>23</v>
      </c>
      <c r="F162" s="8" t="s">
        <v>362</v>
      </c>
      <c r="G162" s="6" t="str">
        <f t="shared" si="2"/>
        <v>경기도화성시</v>
      </c>
      <c r="H162" s="8" t="s">
        <v>363</v>
      </c>
      <c r="I162" s="8" t="s">
        <v>364</v>
      </c>
      <c r="S162" s="28"/>
    </row>
    <row r="163" spans="5:19">
      <c r="E163" s="8" t="s">
        <v>23</v>
      </c>
      <c r="F163" s="8" t="s">
        <v>365</v>
      </c>
      <c r="G163" s="6" t="str">
        <f t="shared" si="2"/>
        <v>경기도광주시</v>
      </c>
      <c r="H163" s="8" t="s">
        <v>365</v>
      </c>
      <c r="I163" s="8" t="s">
        <v>366</v>
      </c>
      <c r="S163" s="28"/>
    </row>
    <row r="164" spans="5:19">
      <c r="E164" s="8" t="s">
        <v>23</v>
      </c>
      <c r="F164" s="8" t="s">
        <v>367</v>
      </c>
      <c r="G164" s="6" t="str">
        <f t="shared" si="2"/>
        <v>경기도양주시</v>
      </c>
      <c r="H164" s="8" t="s">
        <v>367</v>
      </c>
      <c r="I164" s="8" t="s">
        <v>368</v>
      </c>
      <c r="S164" s="28"/>
    </row>
    <row r="165" spans="5:19">
      <c r="E165" s="8" t="s">
        <v>23</v>
      </c>
      <c r="F165" s="8" t="s">
        <v>369</v>
      </c>
      <c r="G165" s="6" t="str">
        <f t="shared" si="2"/>
        <v>경기도포천시</v>
      </c>
      <c r="H165" s="8" t="s">
        <v>369</v>
      </c>
      <c r="I165" s="8" t="s">
        <v>370</v>
      </c>
      <c r="S165" s="28"/>
    </row>
    <row r="166" spans="5:19">
      <c r="E166" s="8" t="s">
        <v>23</v>
      </c>
      <c r="F166" s="8" t="s">
        <v>371</v>
      </c>
      <c r="G166" s="6" t="str">
        <f t="shared" si="2"/>
        <v>경기도여주시</v>
      </c>
      <c r="H166" s="8" t="s">
        <v>371</v>
      </c>
      <c r="I166" s="8" t="s">
        <v>372</v>
      </c>
      <c r="S166" s="28"/>
    </row>
    <row r="167" spans="5:19">
      <c r="E167" s="8" t="s">
        <v>23</v>
      </c>
      <c r="F167" s="8" t="s">
        <v>363</v>
      </c>
      <c r="G167" s="6" t="str">
        <f t="shared" si="2"/>
        <v>경기도연천군</v>
      </c>
      <c r="H167" s="8" t="s">
        <v>363</v>
      </c>
      <c r="I167" s="8" t="s">
        <v>364</v>
      </c>
      <c r="S167" s="28"/>
    </row>
    <row r="168" spans="5:19">
      <c r="E168" s="8" t="s">
        <v>23</v>
      </c>
      <c r="F168" s="8" t="s">
        <v>373</v>
      </c>
      <c r="G168" s="6" t="str">
        <f t="shared" si="2"/>
        <v>경기도가평군</v>
      </c>
      <c r="H168" s="8" t="s">
        <v>373</v>
      </c>
      <c r="I168" s="8" t="s">
        <v>374</v>
      </c>
      <c r="S168" s="28"/>
    </row>
    <row r="169" spans="5:19">
      <c r="E169" s="8" t="s">
        <v>23</v>
      </c>
      <c r="F169" s="8" t="s">
        <v>375</v>
      </c>
      <c r="G169" s="6" t="str">
        <f t="shared" si="2"/>
        <v>경기도양평군</v>
      </c>
      <c r="H169" s="8" t="s">
        <v>375</v>
      </c>
      <c r="I169" s="8" t="s">
        <v>376</v>
      </c>
      <c r="S169" s="3"/>
    </row>
    <row r="170" spans="5:19">
      <c r="E170" s="8" t="s">
        <v>377</v>
      </c>
      <c r="F170" s="8" t="s">
        <v>377</v>
      </c>
      <c r="G170" s="6" t="str">
        <f t="shared" si="2"/>
        <v>강원도강원도</v>
      </c>
      <c r="H170" s="8" t="s">
        <v>378</v>
      </c>
      <c r="I170" s="8" t="s">
        <v>379</v>
      </c>
      <c r="S170" s="28"/>
    </row>
    <row r="171" spans="5:19">
      <c r="E171" s="8" t="s">
        <v>377</v>
      </c>
      <c r="F171" s="8" t="s">
        <v>380</v>
      </c>
      <c r="G171" s="6" t="str">
        <f t="shared" si="2"/>
        <v>강원도춘천시</v>
      </c>
      <c r="H171" s="8" t="s">
        <v>380</v>
      </c>
      <c r="I171" s="8" t="s">
        <v>381</v>
      </c>
      <c r="S171" s="28"/>
    </row>
    <row r="172" spans="5:19">
      <c r="E172" s="8" t="s">
        <v>377</v>
      </c>
      <c r="F172" s="8" t="s">
        <v>382</v>
      </c>
      <c r="G172" s="6" t="str">
        <f t="shared" si="2"/>
        <v>강원도원주시</v>
      </c>
      <c r="H172" s="8" t="s">
        <v>382</v>
      </c>
      <c r="I172" s="8" t="s">
        <v>383</v>
      </c>
      <c r="S172" s="28"/>
    </row>
    <row r="173" spans="5:19">
      <c r="E173" s="8" t="s">
        <v>377</v>
      </c>
      <c r="F173" s="8" t="s">
        <v>384</v>
      </c>
      <c r="G173" s="6" t="str">
        <f t="shared" si="2"/>
        <v>강원도강릉시</v>
      </c>
      <c r="H173" s="8" t="s">
        <v>384</v>
      </c>
      <c r="I173" s="8" t="s">
        <v>385</v>
      </c>
      <c r="S173" s="28"/>
    </row>
    <row r="174" spans="5:19">
      <c r="E174" s="8" t="s">
        <v>377</v>
      </c>
      <c r="F174" s="8" t="s">
        <v>386</v>
      </c>
      <c r="G174" s="6" t="str">
        <f t="shared" si="2"/>
        <v>강원도동해시</v>
      </c>
      <c r="H174" s="8" t="s">
        <v>386</v>
      </c>
      <c r="I174" s="8" t="s">
        <v>387</v>
      </c>
      <c r="S174" s="4"/>
    </row>
    <row r="175" spans="5:19">
      <c r="E175" s="8" t="s">
        <v>377</v>
      </c>
      <c r="F175" s="8" t="s">
        <v>388</v>
      </c>
      <c r="G175" s="6" t="str">
        <f t="shared" si="2"/>
        <v>강원도태백시</v>
      </c>
      <c r="H175" s="8" t="s">
        <v>388</v>
      </c>
      <c r="I175" s="8" t="s">
        <v>389</v>
      </c>
      <c r="S175" s="28"/>
    </row>
    <row r="176" spans="5:19">
      <c r="E176" s="8" t="s">
        <v>377</v>
      </c>
      <c r="F176" s="8" t="s">
        <v>390</v>
      </c>
      <c r="G176" s="6" t="str">
        <f t="shared" si="2"/>
        <v>강원도속초시</v>
      </c>
      <c r="H176" s="8" t="s">
        <v>390</v>
      </c>
      <c r="I176" s="8" t="s">
        <v>391</v>
      </c>
      <c r="S176" s="28"/>
    </row>
    <row r="177" spans="5:19">
      <c r="E177" s="8" t="s">
        <v>377</v>
      </c>
      <c r="F177" s="8" t="s">
        <v>392</v>
      </c>
      <c r="G177" s="6" t="str">
        <f t="shared" si="2"/>
        <v>강원도삼척시</v>
      </c>
      <c r="H177" s="8" t="s">
        <v>392</v>
      </c>
      <c r="I177" s="8" t="s">
        <v>393</v>
      </c>
      <c r="S177" s="28"/>
    </row>
    <row r="178" spans="5:19">
      <c r="E178" s="8" t="s">
        <v>377</v>
      </c>
      <c r="F178" s="8" t="s">
        <v>394</v>
      </c>
      <c r="G178" s="6" t="str">
        <f t="shared" si="2"/>
        <v>강원도홍천군</v>
      </c>
      <c r="H178" s="8" t="s">
        <v>394</v>
      </c>
      <c r="I178" s="8" t="s">
        <v>395</v>
      </c>
      <c r="S178" s="28"/>
    </row>
    <row r="179" spans="5:19">
      <c r="E179" s="8" t="s">
        <v>377</v>
      </c>
      <c r="F179" s="8" t="s">
        <v>396</v>
      </c>
      <c r="G179" s="6" t="str">
        <f t="shared" si="2"/>
        <v>강원도횡성군</v>
      </c>
      <c r="H179" s="8" t="s">
        <v>396</v>
      </c>
      <c r="I179" s="8" t="s">
        <v>397</v>
      </c>
      <c r="S179" s="28"/>
    </row>
    <row r="180" spans="5:19">
      <c r="E180" s="8" t="s">
        <v>377</v>
      </c>
      <c r="F180" s="8" t="s">
        <v>398</v>
      </c>
      <c r="G180" s="6" t="str">
        <f t="shared" si="2"/>
        <v>강원도영월군</v>
      </c>
      <c r="H180" s="8" t="s">
        <v>398</v>
      </c>
      <c r="I180" s="8" t="s">
        <v>399</v>
      </c>
      <c r="S180" s="28"/>
    </row>
    <row r="181" spans="5:19">
      <c r="E181" s="8" t="s">
        <v>377</v>
      </c>
      <c r="F181" s="8" t="s">
        <v>400</v>
      </c>
      <c r="G181" s="6" t="str">
        <f t="shared" si="2"/>
        <v>강원도평창군</v>
      </c>
      <c r="H181" s="8" t="s">
        <v>400</v>
      </c>
      <c r="I181" s="8" t="s">
        <v>401</v>
      </c>
      <c r="S181" s="28"/>
    </row>
    <row r="182" spans="5:19">
      <c r="E182" s="8" t="s">
        <v>377</v>
      </c>
      <c r="F182" s="8" t="s">
        <v>402</v>
      </c>
      <c r="G182" s="6" t="str">
        <f t="shared" si="2"/>
        <v>강원도정선군</v>
      </c>
      <c r="H182" s="8" t="s">
        <v>402</v>
      </c>
      <c r="I182" s="8" t="s">
        <v>403</v>
      </c>
      <c r="S182" s="28"/>
    </row>
    <row r="183" spans="5:19">
      <c r="E183" s="8" t="s">
        <v>377</v>
      </c>
      <c r="F183" s="8" t="s">
        <v>404</v>
      </c>
      <c r="G183" s="6" t="str">
        <f t="shared" si="2"/>
        <v>강원도철원군</v>
      </c>
      <c r="H183" s="8" t="s">
        <v>404</v>
      </c>
      <c r="I183" s="8" t="s">
        <v>405</v>
      </c>
      <c r="S183" s="28"/>
    </row>
    <row r="184" spans="5:19">
      <c r="E184" s="8" t="s">
        <v>377</v>
      </c>
      <c r="F184" s="8" t="s">
        <v>406</v>
      </c>
      <c r="G184" s="6" t="str">
        <f t="shared" si="2"/>
        <v>강원도화천군</v>
      </c>
      <c r="H184" s="8" t="s">
        <v>406</v>
      </c>
      <c r="I184" s="8" t="s">
        <v>407</v>
      </c>
      <c r="S184" s="28"/>
    </row>
    <row r="185" spans="5:19">
      <c r="E185" s="8" t="s">
        <v>377</v>
      </c>
      <c r="F185" s="8" t="s">
        <v>408</v>
      </c>
      <c r="G185" s="6" t="str">
        <f t="shared" si="2"/>
        <v>강원도양구군</v>
      </c>
      <c r="H185" s="8" t="s">
        <v>408</v>
      </c>
      <c r="I185" s="8" t="s">
        <v>409</v>
      </c>
      <c r="S185" s="3"/>
    </row>
    <row r="186" spans="5:19">
      <c r="E186" s="8" t="s">
        <v>377</v>
      </c>
      <c r="F186" s="8" t="s">
        <v>410</v>
      </c>
      <c r="G186" s="6" t="str">
        <f t="shared" si="2"/>
        <v>강원도인제군</v>
      </c>
      <c r="H186" s="8" t="s">
        <v>410</v>
      </c>
      <c r="I186" s="8" t="s">
        <v>411</v>
      </c>
      <c r="S186" s="28"/>
    </row>
    <row r="187" spans="5:19">
      <c r="E187" s="8" t="s">
        <v>377</v>
      </c>
      <c r="F187" s="8" t="s">
        <v>412</v>
      </c>
      <c r="G187" s="6" t="str">
        <f t="shared" si="2"/>
        <v>강원도고성군</v>
      </c>
      <c r="H187" s="8" t="s">
        <v>412</v>
      </c>
      <c r="I187" s="8" t="s">
        <v>413</v>
      </c>
      <c r="S187" s="28"/>
    </row>
    <row r="188" spans="5:19">
      <c r="E188" s="8" t="s">
        <v>377</v>
      </c>
      <c r="F188" s="8" t="s">
        <v>414</v>
      </c>
      <c r="G188" s="6" t="str">
        <f t="shared" si="2"/>
        <v>강원도양양군</v>
      </c>
      <c r="H188" s="8" t="s">
        <v>414</v>
      </c>
      <c r="I188" s="8" t="s">
        <v>415</v>
      </c>
      <c r="S188" s="28"/>
    </row>
    <row r="189" spans="5:19">
      <c r="E189" s="8" t="s">
        <v>416</v>
      </c>
      <c r="F189" s="8" t="s">
        <v>416</v>
      </c>
      <c r="G189" s="6" t="str">
        <f t="shared" si="2"/>
        <v>충청북도충청북도</v>
      </c>
      <c r="H189" s="8" t="s">
        <v>417</v>
      </c>
      <c r="I189" s="8" t="s">
        <v>418</v>
      </c>
      <c r="S189" s="28"/>
    </row>
    <row r="190" spans="5:19">
      <c r="E190" s="8" t="s">
        <v>416</v>
      </c>
      <c r="F190" s="8" t="s">
        <v>419</v>
      </c>
      <c r="G190" s="6" t="str">
        <f t="shared" si="2"/>
        <v>충청북도청주시</v>
      </c>
      <c r="H190" s="8" t="s">
        <v>419</v>
      </c>
      <c r="I190" s="8" t="s">
        <v>420</v>
      </c>
      <c r="S190" s="4"/>
    </row>
    <row r="191" spans="5:19">
      <c r="E191" s="8" t="s">
        <v>416</v>
      </c>
      <c r="F191" s="8" t="s">
        <v>421</v>
      </c>
      <c r="G191" s="6" t="str">
        <f t="shared" si="2"/>
        <v>충청북도청주시 상당구</v>
      </c>
      <c r="H191" s="8" t="s">
        <v>422</v>
      </c>
      <c r="I191" s="8" t="s">
        <v>423</v>
      </c>
      <c r="S191" s="28"/>
    </row>
    <row r="192" spans="5:19">
      <c r="E192" s="8" t="s">
        <v>416</v>
      </c>
      <c r="F192" s="8" t="s">
        <v>424</v>
      </c>
      <c r="G192" s="6" t="str">
        <f t="shared" si="2"/>
        <v>충청북도청주시 서원구</v>
      </c>
      <c r="H192" s="8" t="s">
        <v>425</v>
      </c>
      <c r="I192" s="8" t="s">
        <v>426</v>
      </c>
      <c r="S192" s="28"/>
    </row>
    <row r="193" spans="5:19">
      <c r="E193" s="8" t="s">
        <v>416</v>
      </c>
      <c r="F193" s="8" t="s">
        <v>427</v>
      </c>
      <c r="G193" s="6" t="str">
        <f t="shared" si="2"/>
        <v>충청북도청주시 흥덕구</v>
      </c>
      <c r="H193" s="8" t="s">
        <v>428</v>
      </c>
      <c r="I193" s="8" t="s">
        <v>429</v>
      </c>
      <c r="S193" s="28"/>
    </row>
    <row r="194" spans="5:19">
      <c r="E194" s="8" t="s">
        <v>416</v>
      </c>
      <c r="F194" s="8" t="s">
        <v>430</v>
      </c>
      <c r="G194" s="6" t="str">
        <f t="shared" si="2"/>
        <v>충청북도청주시 청원구</v>
      </c>
      <c r="H194" s="8" t="s">
        <v>431</v>
      </c>
      <c r="I194" s="8" t="s">
        <v>432</v>
      </c>
      <c r="S194" s="28"/>
    </row>
    <row r="195" spans="5:19">
      <c r="E195" s="8" t="s">
        <v>416</v>
      </c>
      <c r="F195" s="8" t="s">
        <v>433</v>
      </c>
      <c r="G195" s="6" t="str">
        <f t="shared" ref="G195:G258" si="3">CONCATENATE(E195,F195)</f>
        <v>충청북도충주시</v>
      </c>
      <c r="H195" s="8" t="s">
        <v>433</v>
      </c>
      <c r="I195" s="8" t="s">
        <v>434</v>
      </c>
      <c r="S195" s="28"/>
    </row>
    <row r="196" spans="5:19">
      <c r="E196" s="8" t="s">
        <v>416</v>
      </c>
      <c r="F196" s="8" t="s">
        <v>435</v>
      </c>
      <c r="G196" s="6" t="str">
        <f t="shared" si="3"/>
        <v>충청북도제천시</v>
      </c>
      <c r="H196" s="8" t="s">
        <v>435</v>
      </c>
      <c r="I196" s="8" t="s">
        <v>436</v>
      </c>
      <c r="S196" s="28"/>
    </row>
    <row r="197" spans="5:19">
      <c r="E197" s="8" t="s">
        <v>416</v>
      </c>
      <c r="F197" s="8" t="s">
        <v>437</v>
      </c>
      <c r="G197" s="6" t="str">
        <f t="shared" si="3"/>
        <v>충청북도보은군</v>
      </c>
      <c r="H197" s="8" t="s">
        <v>437</v>
      </c>
      <c r="I197" s="8" t="s">
        <v>438</v>
      </c>
      <c r="S197" s="28"/>
    </row>
    <row r="198" spans="5:19">
      <c r="E198" s="8" t="s">
        <v>416</v>
      </c>
      <c r="F198" s="8" t="s">
        <v>439</v>
      </c>
      <c r="G198" s="6" t="str">
        <f t="shared" si="3"/>
        <v>충청북도옥천군</v>
      </c>
      <c r="H198" s="8" t="s">
        <v>439</v>
      </c>
      <c r="I198" s="8" t="s">
        <v>440</v>
      </c>
      <c r="S198" s="28"/>
    </row>
    <row r="199" spans="5:19">
      <c r="E199" s="8" t="s">
        <v>416</v>
      </c>
      <c r="F199" s="8" t="s">
        <v>441</v>
      </c>
      <c r="G199" s="6" t="str">
        <f t="shared" si="3"/>
        <v>충청북도영동군</v>
      </c>
      <c r="H199" s="8" t="s">
        <v>441</v>
      </c>
      <c r="I199" s="8" t="s">
        <v>442</v>
      </c>
      <c r="S199" s="28"/>
    </row>
    <row r="200" spans="5:19">
      <c r="E200" s="8" t="s">
        <v>416</v>
      </c>
      <c r="F200" s="8" t="s">
        <v>443</v>
      </c>
      <c r="G200" s="6" t="str">
        <f t="shared" si="3"/>
        <v>충청북도증평군</v>
      </c>
      <c r="H200" s="8" t="s">
        <v>443</v>
      </c>
      <c r="I200" s="8" t="s">
        <v>444</v>
      </c>
      <c r="S200" s="28"/>
    </row>
    <row r="201" spans="5:19">
      <c r="E201" s="8" t="s">
        <v>416</v>
      </c>
      <c r="F201" s="8" t="s">
        <v>445</v>
      </c>
      <c r="G201" s="6" t="str">
        <f t="shared" si="3"/>
        <v>충청북도진천군</v>
      </c>
      <c r="H201" s="8" t="s">
        <v>445</v>
      </c>
      <c r="I201" s="8" t="s">
        <v>446</v>
      </c>
      <c r="S201" s="28"/>
    </row>
    <row r="202" spans="5:19">
      <c r="E202" s="8" t="s">
        <v>416</v>
      </c>
      <c r="F202" s="8" t="s">
        <v>447</v>
      </c>
      <c r="G202" s="6" t="str">
        <f t="shared" si="3"/>
        <v>충청북도괴산군</v>
      </c>
      <c r="H202" s="8" t="s">
        <v>447</v>
      </c>
      <c r="I202" s="8" t="s">
        <v>448</v>
      </c>
      <c r="S202" s="28"/>
    </row>
    <row r="203" spans="5:19">
      <c r="E203" s="8" t="s">
        <v>416</v>
      </c>
      <c r="F203" s="8" t="s">
        <v>449</v>
      </c>
      <c r="G203" s="6" t="str">
        <f t="shared" si="3"/>
        <v>충청북도음성군</v>
      </c>
      <c r="H203" s="8" t="s">
        <v>449</v>
      </c>
      <c r="I203" s="8" t="s">
        <v>450</v>
      </c>
      <c r="S203" s="28"/>
    </row>
    <row r="204" spans="5:19">
      <c r="E204" s="8" t="s">
        <v>416</v>
      </c>
      <c r="F204" s="8" t="s">
        <v>451</v>
      </c>
      <c r="G204" s="6" t="str">
        <f t="shared" si="3"/>
        <v>충청북도단양군</v>
      </c>
      <c r="H204" s="8" t="s">
        <v>451</v>
      </c>
      <c r="I204" s="8" t="s">
        <v>452</v>
      </c>
      <c r="S204" s="28"/>
    </row>
    <row r="205" spans="5:19">
      <c r="E205" s="8" t="s">
        <v>453</v>
      </c>
      <c r="F205" s="8" t="s">
        <v>453</v>
      </c>
      <c r="G205" s="6" t="str">
        <f t="shared" si="3"/>
        <v>충청남도충청남도</v>
      </c>
      <c r="H205" s="8" t="s">
        <v>453</v>
      </c>
      <c r="I205" s="8" t="s">
        <v>454</v>
      </c>
      <c r="S205" s="28"/>
    </row>
    <row r="206" spans="5:19">
      <c r="E206" s="8" t="s">
        <v>453</v>
      </c>
      <c r="F206" s="8" t="s">
        <v>455</v>
      </c>
      <c r="G206" s="6" t="str">
        <f t="shared" si="3"/>
        <v>충청남도천안시</v>
      </c>
      <c r="H206" s="8" t="s">
        <v>455</v>
      </c>
      <c r="I206" s="8" t="s">
        <v>456</v>
      </c>
      <c r="S206" s="28"/>
    </row>
    <row r="207" spans="5:19">
      <c r="E207" s="8" t="s">
        <v>453</v>
      </c>
      <c r="F207" s="8" t="s">
        <v>457</v>
      </c>
      <c r="G207" s="6" t="str">
        <f t="shared" si="3"/>
        <v>충청남도천안시 동남구</v>
      </c>
      <c r="H207" s="8" t="s">
        <v>458</v>
      </c>
      <c r="I207" s="8" t="s">
        <v>459</v>
      </c>
      <c r="S207" s="3"/>
    </row>
    <row r="208" spans="5:19">
      <c r="E208" s="8" t="s">
        <v>453</v>
      </c>
      <c r="F208" s="8" t="s">
        <v>460</v>
      </c>
      <c r="G208" s="6" t="str">
        <f t="shared" si="3"/>
        <v>충청남도천안시 서북구</v>
      </c>
      <c r="H208" s="8" t="s">
        <v>461</v>
      </c>
      <c r="I208" s="8" t="s">
        <v>462</v>
      </c>
      <c r="S208" s="28"/>
    </row>
    <row r="209" spans="5:19">
      <c r="E209" s="8" t="s">
        <v>453</v>
      </c>
      <c r="F209" s="8" t="s">
        <v>463</v>
      </c>
      <c r="G209" s="6" t="str">
        <f t="shared" si="3"/>
        <v>충청남도공주시</v>
      </c>
      <c r="H209" s="8" t="s">
        <v>463</v>
      </c>
      <c r="I209" s="8" t="s">
        <v>464</v>
      </c>
      <c r="S209" s="28"/>
    </row>
    <row r="210" spans="5:19">
      <c r="E210" s="8" t="s">
        <v>453</v>
      </c>
      <c r="F210" s="8" t="s">
        <v>465</v>
      </c>
      <c r="G210" s="6" t="str">
        <f t="shared" si="3"/>
        <v>충청남도보령시</v>
      </c>
      <c r="H210" s="8" t="s">
        <v>465</v>
      </c>
      <c r="I210" s="8" t="s">
        <v>466</v>
      </c>
      <c r="S210" s="28"/>
    </row>
    <row r="211" spans="5:19">
      <c r="E211" s="8" t="s">
        <v>453</v>
      </c>
      <c r="F211" s="8" t="s">
        <v>467</v>
      </c>
      <c r="G211" s="6" t="str">
        <f t="shared" si="3"/>
        <v>충청남도아산시</v>
      </c>
      <c r="H211" s="8" t="s">
        <v>467</v>
      </c>
      <c r="I211" s="8" t="s">
        <v>468</v>
      </c>
      <c r="S211" s="28"/>
    </row>
    <row r="212" spans="5:19">
      <c r="E212" s="8" t="s">
        <v>453</v>
      </c>
      <c r="F212" s="8" t="s">
        <v>469</v>
      </c>
      <c r="G212" s="6" t="str">
        <f t="shared" si="3"/>
        <v>충청남도서산시</v>
      </c>
      <c r="H212" s="8" t="s">
        <v>469</v>
      </c>
      <c r="I212" s="8" t="s">
        <v>470</v>
      </c>
      <c r="S212" s="4"/>
    </row>
    <row r="213" spans="5:19">
      <c r="E213" s="8" t="s">
        <v>453</v>
      </c>
      <c r="F213" s="8" t="s">
        <v>471</v>
      </c>
      <c r="G213" s="6" t="str">
        <f t="shared" si="3"/>
        <v>충청남도논산시</v>
      </c>
      <c r="H213" s="8" t="s">
        <v>471</v>
      </c>
      <c r="I213" s="8" t="s">
        <v>472</v>
      </c>
      <c r="S213" s="3"/>
    </row>
    <row r="214" spans="5:19">
      <c r="E214" s="8" t="s">
        <v>453</v>
      </c>
      <c r="F214" s="8" t="s">
        <v>473</v>
      </c>
      <c r="G214" s="6" t="str">
        <f t="shared" si="3"/>
        <v>충청남도계룡시</v>
      </c>
      <c r="H214" s="8" t="s">
        <v>473</v>
      </c>
      <c r="I214" s="8" t="s">
        <v>474</v>
      </c>
      <c r="S214" s="3"/>
    </row>
    <row r="215" spans="5:19">
      <c r="E215" s="8" t="s">
        <v>453</v>
      </c>
      <c r="F215" s="8" t="s">
        <v>475</v>
      </c>
      <c r="G215" s="6" t="str">
        <f t="shared" si="3"/>
        <v>충청남도당진시</v>
      </c>
      <c r="H215" s="8" t="s">
        <v>475</v>
      </c>
      <c r="I215" s="8" t="s">
        <v>476</v>
      </c>
      <c r="S215" s="3"/>
    </row>
    <row r="216" spans="5:19">
      <c r="E216" s="8" t="s">
        <v>453</v>
      </c>
      <c r="F216" s="8" t="s">
        <v>477</v>
      </c>
      <c r="G216" s="6" t="str">
        <f t="shared" si="3"/>
        <v>충청남도금산군</v>
      </c>
      <c r="H216" s="8" t="s">
        <v>477</v>
      </c>
      <c r="I216" s="8" t="s">
        <v>478</v>
      </c>
      <c r="S216" s="3"/>
    </row>
    <row r="217" spans="5:19">
      <c r="E217" s="8" t="s">
        <v>453</v>
      </c>
      <c r="F217" s="8" t="s">
        <v>479</v>
      </c>
      <c r="G217" s="6" t="str">
        <f t="shared" si="3"/>
        <v>충청남도부여군</v>
      </c>
      <c r="H217" s="8" t="s">
        <v>479</v>
      </c>
      <c r="I217" s="8" t="s">
        <v>480</v>
      </c>
      <c r="S217" s="3"/>
    </row>
    <row r="218" spans="5:19">
      <c r="E218" s="8" t="s">
        <v>453</v>
      </c>
      <c r="F218" s="8" t="s">
        <v>481</v>
      </c>
      <c r="G218" s="6" t="str">
        <f t="shared" si="3"/>
        <v>충청남도서천군</v>
      </c>
      <c r="H218" s="8" t="s">
        <v>481</v>
      </c>
      <c r="I218" s="8" t="s">
        <v>482</v>
      </c>
      <c r="S218" s="3"/>
    </row>
    <row r="219" spans="5:19">
      <c r="E219" s="8" t="s">
        <v>453</v>
      </c>
      <c r="F219" s="8" t="s">
        <v>483</v>
      </c>
      <c r="G219" s="6" t="str">
        <f t="shared" si="3"/>
        <v>충청남도청양군</v>
      </c>
      <c r="H219" s="8" t="s">
        <v>483</v>
      </c>
      <c r="I219" s="8" t="s">
        <v>484</v>
      </c>
      <c r="S219" s="3"/>
    </row>
    <row r="220" spans="5:19">
      <c r="E220" s="8" t="s">
        <v>453</v>
      </c>
      <c r="F220" s="8" t="s">
        <v>485</v>
      </c>
      <c r="G220" s="6" t="str">
        <f t="shared" si="3"/>
        <v>충청남도홍성군</v>
      </c>
      <c r="H220" s="8" t="s">
        <v>485</v>
      </c>
      <c r="I220" s="8" t="s">
        <v>486</v>
      </c>
      <c r="S220" s="3"/>
    </row>
    <row r="221" spans="5:19">
      <c r="E221" s="8" t="s">
        <v>453</v>
      </c>
      <c r="F221" s="8" t="s">
        <v>487</v>
      </c>
      <c r="G221" s="6" t="str">
        <f t="shared" si="3"/>
        <v>충청남도예산군</v>
      </c>
      <c r="H221" s="8" t="s">
        <v>487</v>
      </c>
      <c r="I221" s="8" t="s">
        <v>488</v>
      </c>
      <c r="S221" s="3"/>
    </row>
    <row r="222" spans="5:19">
      <c r="E222" s="8" t="s">
        <v>453</v>
      </c>
      <c r="F222" s="8" t="s">
        <v>489</v>
      </c>
      <c r="G222" s="6" t="str">
        <f t="shared" si="3"/>
        <v>충청남도태안군</v>
      </c>
      <c r="H222" s="8" t="s">
        <v>489</v>
      </c>
      <c r="I222" s="8" t="s">
        <v>490</v>
      </c>
      <c r="S222" s="3"/>
    </row>
    <row r="223" spans="5:19">
      <c r="E223" s="8" t="s">
        <v>491</v>
      </c>
      <c r="F223" s="8" t="s">
        <v>491</v>
      </c>
      <c r="G223" s="6" t="str">
        <f t="shared" si="3"/>
        <v>전라북도전라북도</v>
      </c>
      <c r="H223" s="8" t="s">
        <v>492</v>
      </c>
      <c r="I223" s="8" t="s">
        <v>493</v>
      </c>
      <c r="S223" s="3"/>
    </row>
    <row r="224" spans="5:19">
      <c r="E224" s="8" t="s">
        <v>491</v>
      </c>
      <c r="F224" s="8" t="s">
        <v>494</v>
      </c>
      <c r="G224" s="6" t="str">
        <f t="shared" si="3"/>
        <v>전라북도전주시</v>
      </c>
      <c r="H224" s="8" t="s">
        <v>494</v>
      </c>
      <c r="I224" s="8" t="s">
        <v>495</v>
      </c>
      <c r="S224" s="3"/>
    </row>
    <row r="225" spans="5:19">
      <c r="E225" s="8" t="s">
        <v>491</v>
      </c>
      <c r="F225" s="8" t="s">
        <v>496</v>
      </c>
      <c r="G225" s="6" t="str">
        <f t="shared" si="3"/>
        <v>전라북도전주시 완산구</v>
      </c>
      <c r="H225" s="8" t="s">
        <v>497</v>
      </c>
      <c r="I225" s="8" t="s">
        <v>498</v>
      </c>
      <c r="S225" s="3"/>
    </row>
    <row r="226" spans="5:19">
      <c r="E226" s="8" t="s">
        <v>491</v>
      </c>
      <c r="F226" s="8" t="s">
        <v>499</v>
      </c>
      <c r="G226" s="6" t="str">
        <f t="shared" si="3"/>
        <v>전라북도전주시 덕진구</v>
      </c>
      <c r="H226" s="8" t="s">
        <v>500</v>
      </c>
      <c r="I226" s="8" t="s">
        <v>501</v>
      </c>
      <c r="S226" s="3"/>
    </row>
    <row r="227" spans="5:19">
      <c r="E227" s="8" t="s">
        <v>491</v>
      </c>
      <c r="F227" s="8" t="s">
        <v>502</v>
      </c>
      <c r="G227" s="6" t="str">
        <f t="shared" si="3"/>
        <v>전라북도군산시</v>
      </c>
      <c r="H227" s="8" t="s">
        <v>502</v>
      </c>
      <c r="I227" s="8" t="s">
        <v>503</v>
      </c>
      <c r="S227" s="3"/>
    </row>
    <row r="228" spans="5:19">
      <c r="E228" s="8" t="s">
        <v>491</v>
      </c>
      <c r="F228" s="8" t="s">
        <v>504</v>
      </c>
      <c r="G228" s="6" t="str">
        <f t="shared" si="3"/>
        <v>전라북도익산시</v>
      </c>
      <c r="H228" s="8" t="s">
        <v>504</v>
      </c>
      <c r="I228" s="8" t="s">
        <v>505</v>
      </c>
      <c r="S228" s="3"/>
    </row>
    <row r="229" spans="5:19">
      <c r="E229" s="8" t="s">
        <v>491</v>
      </c>
      <c r="F229" s="8" t="s">
        <v>506</v>
      </c>
      <c r="G229" s="6" t="str">
        <f t="shared" si="3"/>
        <v>전라북도정읍시</v>
      </c>
      <c r="H229" s="8" t="s">
        <v>506</v>
      </c>
      <c r="I229" s="8" t="s">
        <v>507</v>
      </c>
      <c r="S229" s="3"/>
    </row>
    <row r="230" spans="5:19">
      <c r="E230" s="8" t="s">
        <v>491</v>
      </c>
      <c r="F230" s="8" t="s">
        <v>508</v>
      </c>
      <c r="G230" s="6" t="str">
        <f t="shared" si="3"/>
        <v>전라북도남원시</v>
      </c>
      <c r="H230" s="8" t="s">
        <v>508</v>
      </c>
      <c r="I230" s="8" t="s">
        <v>509</v>
      </c>
      <c r="S230" s="3"/>
    </row>
    <row r="231" spans="5:19" s="79" customFormat="1">
      <c r="E231" s="77" t="s">
        <v>491</v>
      </c>
      <c r="F231" s="77" t="s">
        <v>510</v>
      </c>
      <c r="G231" s="78" t="str">
        <f t="shared" si="3"/>
        <v>전라북도김제시</v>
      </c>
      <c r="H231" s="77" t="s">
        <v>510</v>
      </c>
      <c r="I231" s="77" t="s">
        <v>511</v>
      </c>
      <c r="S231" s="80"/>
    </row>
    <row r="232" spans="5:19">
      <c r="E232" s="8" t="s">
        <v>491</v>
      </c>
      <c r="F232" s="8" t="s">
        <v>512</v>
      </c>
      <c r="G232" s="6" t="str">
        <f t="shared" si="3"/>
        <v>전라북도완주군</v>
      </c>
      <c r="H232" s="8" t="s">
        <v>512</v>
      </c>
      <c r="I232" s="8" t="s">
        <v>513</v>
      </c>
      <c r="S232" s="3"/>
    </row>
    <row r="233" spans="5:19">
      <c r="E233" s="8" t="s">
        <v>491</v>
      </c>
      <c r="F233" s="8" t="s">
        <v>514</v>
      </c>
      <c r="G233" s="6" t="str">
        <f t="shared" si="3"/>
        <v>전라북도진안군</v>
      </c>
      <c r="H233" s="8" t="s">
        <v>514</v>
      </c>
      <c r="I233" s="8" t="s">
        <v>515</v>
      </c>
      <c r="S233" s="28"/>
    </row>
    <row r="234" spans="5:19">
      <c r="E234" s="8" t="s">
        <v>491</v>
      </c>
      <c r="F234" s="8" t="s">
        <v>516</v>
      </c>
      <c r="G234" s="6" t="str">
        <f t="shared" si="3"/>
        <v>전라북도무주군</v>
      </c>
      <c r="H234" s="8" t="s">
        <v>516</v>
      </c>
      <c r="I234" s="8" t="s">
        <v>517</v>
      </c>
      <c r="S234" s="28"/>
    </row>
    <row r="235" spans="5:19">
      <c r="E235" s="8" t="s">
        <v>491</v>
      </c>
      <c r="F235" s="8" t="s">
        <v>518</v>
      </c>
      <c r="G235" s="6" t="str">
        <f t="shared" si="3"/>
        <v>전라북도장수군</v>
      </c>
      <c r="H235" s="8" t="s">
        <v>518</v>
      </c>
      <c r="I235" s="8" t="s">
        <v>519</v>
      </c>
      <c r="S235" s="28"/>
    </row>
    <row r="236" spans="5:19">
      <c r="E236" s="8" t="s">
        <v>491</v>
      </c>
      <c r="F236" s="8" t="s">
        <v>520</v>
      </c>
      <c r="G236" s="6" t="str">
        <f t="shared" si="3"/>
        <v>전라북도임실군</v>
      </c>
      <c r="H236" s="8" t="s">
        <v>520</v>
      </c>
      <c r="I236" s="8" t="s">
        <v>521</v>
      </c>
      <c r="S236" s="28"/>
    </row>
    <row r="237" spans="5:19">
      <c r="E237" s="8" t="s">
        <v>491</v>
      </c>
      <c r="F237" s="8" t="s">
        <v>522</v>
      </c>
      <c r="G237" s="6" t="str">
        <f t="shared" si="3"/>
        <v>전라북도순창군</v>
      </c>
      <c r="H237" s="8" t="s">
        <v>522</v>
      </c>
      <c r="I237" s="8" t="s">
        <v>523</v>
      </c>
      <c r="S237" s="4"/>
    </row>
    <row r="238" spans="5:19">
      <c r="E238" s="8" t="s">
        <v>491</v>
      </c>
      <c r="F238" s="8" t="s">
        <v>524</v>
      </c>
      <c r="G238" s="6" t="str">
        <f t="shared" si="3"/>
        <v>전라북도고창군</v>
      </c>
      <c r="H238" s="8" t="s">
        <v>524</v>
      </c>
      <c r="I238" s="8" t="s">
        <v>525</v>
      </c>
      <c r="S238" s="28"/>
    </row>
    <row r="239" spans="5:19">
      <c r="E239" s="8" t="s">
        <v>491</v>
      </c>
      <c r="F239" s="8" t="s">
        <v>526</v>
      </c>
      <c r="G239" s="6" t="str">
        <f t="shared" si="3"/>
        <v>전라북도부안군</v>
      </c>
      <c r="H239" s="8" t="s">
        <v>526</v>
      </c>
      <c r="I239" s="8" t="s">
        <v>527</v>
      </c>
      <c r="S239" s="28"/>
    </row>
    <row r="240" spans="5:19">
      <c r="E240" s="8" t="s">
        <v>528</v>
      </c>
      <c r="F240" s="8" t="s">
        <v>528</v>
      </c>
      <c r="G240" s="6" t="str">
        <f t="shared" si="3"/>
        <v>전라남도전라남도</v>
      </c>
      <c r="H240" s="8" t="s">
        <v>529</v>
      </c>
      <c r="I240" s="8" t="s">
        <v>530</v>
      </c>
      <c r="S240" s="28"/>
    </row>
    <row r="241" spans="5:19">
      <c r="E241" s="8" t="s">
        <v>528</v>
      </c>
      <c r="F241" s="8" t="s">
        <v>531</v>
      </c>
      <c r="G241" s="6" t="str">
        <f t="shared" si="3"/>
        <v>전라남도목포시</v>
      </c>
      <c r="H241" s="8" t="s">
        <v>531</v>
      </c>
      <c r="I241" s="8" t="s">
        <v>532</v>
      </c>
      <c r="S241" s="28"/>
    </row>
    <row r="242" spans="5:19">
      <c r="E242" s="8" t="s">
        <v>528</v>
      </c>
      <c r="F242" s="8" t="s">
        <v>533</v>
      </c>
      <c r="G242" s="6" t="str">
        <f t="shared" si="3"/>
        <v>전라남도여수시</v>
      </c>
      <c r="H242" s="8" t="s">
        <v>533</v>
      </c>
      <c r="I242" s="8" t="s">
        <v>534</v>
      </c>
      <c r="S242" s="28"/>
    </row>
    <row r="243" spans="5:19">
      <c r="E243" s="8" t="s">
        <v>528</v>
      </c>
      <c r="F243" s="8" t="s">
        <v>535</v>
      </c>
      <c r="G243" s="6" t="str">
        <f t="shared" si="3"/>
        <v>전라남도순천시</v>
      </c>
      <c r="H243" s="8" t="s">
        <v>535</v>
      </c>
      <c r="I243" s="8" t="s">
        <v>536</v>
      </c>
      <c r="S243" s="28"/>
    </row>
    <row r="244" spans="5:19">
      <c r="E244" s="8" t="s">
        <v>528</v>
      </c>
      <c r="F244" s="8" t="s">
        <v>537</v>
      </c>
      <c r="G244" s="6" t="str">
        <f t="shared" si="3"/>
        <v>전라남도나주시</v>
      </c>
      <c r="H244" s="8" t="s">
        <v>537</v>
      </c>
      <c r="I244" s="8" t="s">
        <v>538</v>
      </c>
      <c r="S244" s="28"/>
    </row>
    <row r="245" spans="5:19">
      <c r="E245" s="8" t="s">
        <v>528</v>
      </c>
      <c r="F245" s="8" t="s">
        <v>539</v>
      </c>
      <c r="G245" s="6" t="str">
        <f t="shared" si="3"/>
        <v>전라남도광양시</v>
      </c>
      <c r="H245" s="8" t="s">
        <v>539</v>
      </c>
      <c r="I245" s="8" t="s">
        <v>540</v>
      </c>
      <c r="S245" s="28"/>
    </row>
    <row r="246" spans="5:19">
      <c r="E246" s="8" t="s">
        <v>528</v>
      </c>
      <c r="F246" s="8" t="s">
        <v>541</v>
      </c>
      <c r="G246" s="6" t="str">
        <f t="shared" si="3"/>
        <v>전라남도담양군</v>
      </c>
      <c r="H246" s="8" t="s">
        <v>541</v>
      </c>
      <c r="I246" s="8" t="s">
        <v>542</v>
      </c>
      <c r="S246" s="28"/>
    </row>
    <row r="247" spans="5:19">
      <c r="E247" s="8" t="s">
        <v>528</v>
      </c>
      <c r="F247" s="8" t="s">
        <v>543</v>
      </c>
      <c r="G247" s="6" t="str">
        <f t="shared" si="3"/>
        <v>전라남도곡성군</v>
      </c>
      <c r="H247" s="8" t="s">
        <v>543</v>
      </c>
      <c r="I247" s="8" t="s">
        <v>544</v>
      </c>
      <c r="S247" s="28"/>
    </row>
    <row r="248" spans="5:19">
      <c r="E248" s="8" t="s">
        <v>528</v>
      </c>
      <c r="F248" s="8" t="s">
        <v>545</v>
      </c>
      <c r="G248" s="6" t="str">
        <f t="shared" si="3"/>
        <v>전라남도구례군</v>
      </c>
      <c r="H248" s="8" t="s">
        <v>545</v>
      </c>
      <c r="I248" s="8" t="s">
        <v>546</v>
      </c>
      <c r="S248" s="28"/>
    </row>
    <row r="249" spans="5:19">
      <c r="E249" s="8" t="s">
        <v>528</v>
      </c>
      <c r="F249" s="8" t="s">
        <v>547</v>
      </c>
      <c r="G249" s="6" t="str">
        <f t="shared" si="3"/>
        <v>전라남도고흥군</v>
      </c>
      <c r="H249" s="8" t="s">
        <v>547</v>
      </c>
      <c r="I249" s="8" t="s">
        <v>548</v>
      </c>
      <c r="S249" s="28"/>
    </row>
    <row r="250" spans="5:19">
      <c r="E250" s="8" t="s">
        <v>528</v>
      </c>
      <c r="F250" s="8" t="s">
        <v>549</v>
      </c>
      <c r="G250" s="6" t="str">
        <f t="shared" si="3"/>
        <v>전라남도보성군</v>
      </c>
      <c r="H250" s="8" t="s">
        <v>549</v>
      </c>
      <c r="I250" s="8" t="s">
        <v>550</v>
      </c>
      <c r="S250" s="28"/>
    </row>
    <row r="251" spans="5:19">
      <c r="E251" s="8" t="s">
        <v>528</v>
      </c>
      <c r="F251" s="8" t="s">
        <v>551</v>
      </c>
      <c r="G251" s="6" t="str">
        <f t="shared" si="3"/>
        <v>전라남도화순군</v>
      </c>
      <c r="H251" s="8" t="s">
        <v>551</v>
      </c>
      <c r="I251" s="8" t="s">
        <v>552</v>
      </c>
      <c r="S251" s="28"/>
    </row>
    <row r="252" spans="5:19">
      <c r="E252" s="8" t="s">
        <v>528</v>
      </c>
      <c r="F252" s="8" t="s">
        <v>553</v>
      </c>
      <c r="G252" s="6" t="str">
        <f t="shared" si="3"/>
        <v>전라남도장흥군</v>
      </c>
      <c r="H252" s="8" t="s">
        <v>553</v>
      </c>
      <c r="I252" s="8" t="s">
        <v>554</v>
      </c>
      <c r="S252" s="28"/>
    </row>
    <row r="253" spans="5:19">
      <c r="E253" s="8" t="s">
        <v>528</v>
      </c>
      <c r="F253" s="8" t="s">
        <v>555</v>
      </c>
      <c r="G253" s="6" t="str">
        <f t="shared" si="3"/>
        <v>전라남도강진군</v>
      </c>
      <c r="H253" s="8" t="s">
        <v>555</v>
      </c>
      <c r="I253" s="8" t="s">
        <v>556</v>
      </c>
      <c r="S253" s="28"/>
    </row>
    <row r="254" spans="5:19">
      <c r="E254" s="8" t="s">
        <v>528</v>
      </c>
      <c r="F254" s="8" t="s">
        <v>557</v>
      </c>
      <c r="G254" s="6" t="str">
        <f t="shared" si="3"/>
        <v>전라남도해남군</v>
      </c>
      <c r="H254" s="8" t="s">
        <v>557</v>
      </c>
      <c r="I254" s="8" t="s">
        <v>558</v>
      </c>
      <c r="S254" s="28"/>
    </row>
    <row r="255" spans="5:19">
      <c r="E255" s="8" t="s">
        <v>528</v>
      </c>
      <c r="F255" s="8" t="s">
        <v>559</v>
      </c>
      <c r="G255" s="6" t="str">
        <f t="shared" si="3"/>
        <v>전라남도영암군</v>
      </c>
      <c r="H255" s="8" t="s">
        <v>559</v>
      </c>
      <c r="I255" s="8" t="s">
        <v>560</v>
      </c>
      <c r="S255" s="28"/>
    </row>
    <row r="256" spans="5:19">
      <c r="E256" s="8" t="s">
        <v>528</v>
      </c>
      <c r="F256" s="8" t="s">
        <v>561</v>
      </c>
      <c r="G256" s="6" t="str">
        <f t="shared" si="3"/>
        <v>전라남도무안군</v>
      </c>
      <c r="H256" s="8" t="s">
        <v>561</v>
      </c>
      <c r="I256" s="8" t="s">
        <v>562</v>
      </c>
      <c r="S256" s="28"/>
    </row>
    <row r="257" spans="5:19">
      <c r="E257" s="8" t="s">
        <v>528</v>
      </c>
      <c r="F257" s="8" t="s">
        <v>563</v>
      </c>
      <c r="G257" s="6" t="str">
        <f t="shared" si="3"/>
        <v>전라남도함평군</v>
      </c>
      <c r="H257" s="8" t="s">
        <v>563</v>
      </c>
      <c r="I257" s="8" t="s">
        <v>564</v>
      </c>
      <c r="S257" s="28"/>
    </row>
    <row r="258" spans="5:19">
      <c r="E258" s="8" t="s">
        <v>528</v>
      </c>
      <c r="F258" s="8" t="s">
        <v>565</v>
      </c>
      <c r="G258" s="6" t="str">
        <f t="shared" si="3"/>
        <v>전라남도영광군</v>
      </c>
      <c r="H258" s="8" t="s">
        <v>565</v>
      </c>
      <c r="I258" s="8" t="s">
        <v>566</v>
      </c>
      <c r="S258" s="28"/>
    </row>
    <row r="259" spans="5:19">
      <c r="E259" s="8" t="s">
        <v>528</v>
      </c>
      <c r="F259" s="8" t="s">
        <v>567</v>
      </c>
      <c r="G259" s="6" t="str">
        <f t="shared" ref="G259:G316" si="4">CONCATENATE(E259,F259)</f>
        <v>전라남도장성군</v>
      </c>
      <c r="H259" s="8" t="s">
        <v>567</v>
      </c>
      <c r="I259" s="8" t="s">
        <v>568</v>
      </c>
      <c r="S259" s="28"/>
    </row>
    <row r="260" spans="5:19">
      <c r="E260" s="8" t="s">
        <v>528</v>
      </c>
      <c r="F260" s="8" t="s">
        <v>569</v>
      </c>
      <c r="G260" s="6" t="str">
        <f t="shared" si="4"/>
        <v>전라남도완도군</v>
      </c>
      <c r="H260" s="8" t="s">
        <v>569</v>
      </c>
      <c r="I260" s="8" t="s">
        <v>570</v>
      </c>
      <c r="S260" s="4"/>
    </row>
    <row r="261" spans="5:19">
      <c r="E261" s="8" t="s">
        <v>528</v>
      </c>
      <c r="F261" s="8" t="s">
        <v>571</v>
      </c>
      <c r="G261" s="6" t="str">
        <f t="shared" si="4"/>
        <v>전라남도진도군</v>
      </c>
      <c r="H261" s="8" t="s">
        <v>571</v>
      </c>
      <c r="I261" s="8" t="s">
        <v>572</v>
      </c>
      <c r="S261" s="28"/>
    </row>
    <row r="262" spans="5:19">
      <c r="E262" s="8" t="s">
        <v>528</v>
      </c>
      <c r="F262" s="8" t="s">
        <v>573</v>
      </c>
      <c r="G262" s="6" t="str">
        <f t="shared" si="4"/>
        <v>전라남도신안군</v>
      </c>
      <c r="H262" s="8" t="s">
        <v>573</v>
      </c>
      <c r="I262" s="8" t="s">
        <v>574</v>
      </c>
      <c r="S262" s="28"/>
    </row>
    <row r="263" spans="5:19">
      <c r="E263" s="6" t="s">
        <v>575</v>
      </c>
      <c r="F263" s="6" t="s">
        <v>575</v>
      </c>
      <c r="G263" s="6" t="str">
        <f t="shared" si="4"/>
        <v>경상북도경상북도</v>
      </c>
      <c r="H263" s="8" t="s">
        <v>576</v>
      </c>
      <c r="I263" s="8" t="s">
        <v>577</v>
      </c>
      <c r="S263" s="3"/>
    </row>
    <row r="264" spans="5:19">
      <c r="E264" s="6" t="s">
        <v>575</v>
      </c>
      <c r="F264" s="6" t="s">
        <v>578</v>
      </c>
      <c r="G264" s="6" t="str">
        <f t="shared" si="4"/>
        <v>경상북도포항시</v>
      </c>
      <c r="H264" s="8" t="s">
        <v>578</v>
      </c>
      <c r="I264" s="8" t="s">
        <v>579</v>
      </c>
      <c r="S264" s="3"/>
    </row>
    <row r="265" spans="5:19">
      <c r="E265" s="6" t="s">
        <v>575</v>
      </c>
      <c r="F265" s="6" t="s">
        <v>580</v>
      </c>
      <c r="G265" s="6" t="str">
        <f t="shared" si="4"/>
        <v>경상북도포항시 남구</v>
      </c>
      <c r="H265" s="8" t="s">
        <v>581</v>
      </c>
      <c r="I265" s="8" t="s">
        <v>582</v>
      </c>
      <c r="S265" s="3"/>
    </row>
    <row r="266" spans="5:19">
      <c r="E266" s="6" t="s">
        <v>575</v>
      </c>
      <c r="F266" s="6" t="s">
        <v>583</v>
      </c>
      <c r="G266" s="6" t="str">
        <f t="shared" si="4"/>
        <v>경상북도포항시 북구</v>
      </c>
      <c r="H266" s="8" t="s">
        <v>584</v>
      </c>
      <c r="I266" s="8" t="s">
        <v>585</v>
      </c>
      <c r="S266" s="3"/>
    </row>
    <row r="267" spans="5:19">
      <c r="E267" s="6" t="s">
        <v>575</v>
      </c>
      <c r="F267" s="6" t="s">
        <v>586</v>
      </c>
      <c r="G267" s="6" t="str">
        <f t="shared" si="4"/>
        <v>경상북도경주시</v>
      </c>
      <c r="H267" s="8" t="s">
        <v>586</v>
      </c>
      <c r="I267" s="8" t="s">
        <v>587</v>
      </c>
      <c r="S267" s="3"/>
    </row>
    <row r="268" spans="5:19">
      <c r="E268" s="6" t="s">
        <v>575</v>
      </c>
      <c r="F268" s="6" t="s">
        <v>588</v>
      </c>
      <c r="G268" s="6" t="str">
        <f t="shared" si="4"/>
        <v>경상북도김천시</v>
      </c>
      <c r="H268" s="8" t="s">
        <v>588</v>
      </c>
      <c r="I268" s="8" t="s">
        <v>589</v>
      </c>
      <c r="S268" s="3"/>
    </row>
    <row r="269" spans="5:19">
      <c r="E269" s="6" t="s">
        <v>575</v>
      </c>
      <c r="F269" s="6" t="s">
        <v>590</v>
      </c>
      <c r="G269" s="6" t="str">
        <f t="shared" si="4"/>
        <v>경상북도안동시</v>
      </c>
      <c r="H269" s="8" t="s">
        <v>590</v>
      </c>
      <c r="I269" s="8" t="s">
        <v>591</v>
      </c>
      <c r="S269" s="3"/>
    </row>
    <row r="270" spans="5:19">
      <c r="E270" s="6" t="s">
        <v>575</v>
      </c>
      <c r="F270" s="6" t="s">
        <v>592</v>
      </c>
      <c r="G270" s="6" t="str">
        <f t="shared" si="4"/>
        <v>경상북도구미시</v>
      </c>
      <c r="H270" s="8" t="s">
        <v>592</v>
      </c>
      <c r="I270" s="8" t="s">
        <v>593</v>
      </c>
      <c r="S270" s="3"/>
    </row>
    <row r="271" spans="5:19">
      <c r="E271" s="6" t="s">
        <v>575</v>
      </c>
      <c r="F271" s="6" t="s">
        <v>594</v>
      </c>
      <c r="G271" s="6" t="str">
        <f t="shared" si="4"/>
        <v>경상북도영주시</v>
      </c>
      <c r="H271" s="8" t="s">
        <v>594</v>
      </c>
      <c r="I271" s="8" t="s">
        <v>595</v>
      </c>
      <c r="S271" s="3"/>
    </row>
    <row r="272" spans="5:19">
      <c r="E272" s="6" t="s">
        <v>575</v>
      </c>
      <c r="F272" s="6" t="s">
        <v>596</v>
      </c>
      <c r="G272" s="6" t="str">
        <f t="shared" si="4"/>
        <v>경상북도영천시</v>
      </c>
      <c r="H272" s="8" t="s">
        <v>596</v>
      </c>
      <c r="I272" s="8" t="s">
        <v>597</v>
      </c>
      <c r="S272" s="3"/>
    </row>
    <row r="273" spans="5:19">
      <c r="E273" s="6" t="s">
        <v>575</v>
      </c>
      <c r="F273" s="6" t="s">
        <v>598</v>
      </c>
      <c r="G273" s="6" t="str">
        <f t="shared" si="4"/>
        <v>경상북도상주시</v>
      </c>
      <c r="H273" s="8" t="s">
        <v>598</v>
      </c>
      <c r="I273" s="8" t="s">
        <v>599</v>
      </c>
      <c r="S273" s="3"/>
    </row>
    <row r="274" spans="5:19">
      <c r="E274" s="6" t="s">
        <v>575</v>
      </c>
      <c r="F274" s="6" t="s">
        <v>600</v>
      </c>
      <c r="G274" s="6" t="str">
        <f t="shared" si="4"/>
        <v>경상북도문경시</v>
      </c>
      <c r="H274" s="8" t="s">
        <v>600</v>
      </c>
      <c r="I274" s="8" t="s">
        <v>601</v>
      </c>
      <c r="S274" s="3"/>
    </row>
    <row r="275" spans="5:19">
      <c r="E275" s="6" t="s">
        <v>575</v>
      </c>
      <c r="F275" s="6" t="s">
        <v>602</v>
      </c>
      <c r="G275" s="6" t="str">
        <f t="shared" si="4"/>
        <v>경상북도경산시</v>
      </c>
      <c r="H275" s="8" t="s">
        <v>602</v>
      </c>
      <c r="I275" s="8" t="s">
        <v>603</v>
      </c>
      <c r="S275" s="3"/>
    </row>
    <row r="276" spans="5:19">
      <c r="E276" s="6" t="s">
        <v>575</v>
      </c>
      <c r="F276" s="6" t="s">
        <v>604</v>
      </c>
      <c r="G276" s="6" t="str">
        <f t="shared" si="4"/>
        <v>경상북도군위군</v>
      </c>
      <c r="H276" s="8" t="s">
        <v>604</v>
      </c>
      <c r="I276" s="8" t="s">
        <v>605</v>
      </c>
      <c r="S276" s="3"/>
    </row>
    <row r="277" spans="5:19">
      <c r="E277" s="6" t="s">
        <v>575</v>
      </c>
      <c r="F277" s="6" t="s">
        <v>606</v>
      </c>
      <c r="G277" s="6" t="str">
        <f t="shared" si="4"/>
        <v>경상북도의성군</v>
      </c>
      <c r="H277" s="8" t="s">
        <v>606</v>
      </c>
      <c r="I277" s="8" t="s">
        <v>607</v>
      </c>
      <c r="S277" s="3"/>
    </row>
    <row r="278" spans="5:19">
      <c r="E278" s="6" t="s">
        <v>575</v>
      </c>
      <c r="F278" s="6" t="s">
        <v>608</v>
      </c>
      <c r="G278" s="6" t="str">
        <f t="shared" si="4"/>
        <v>경상북도청송군</v>
      </c>
      <c r="H278" s="8" t="s">
        <v>608</v>
      </c>
      <c r="I278" s="8" t="s">
        <v>609</v>
      </c>
      <c r="S278" s="3"/>
    </row>
    <row r="279" spans="5:19">
      <c r="E279" s="6" t="s">
        <v>575</v>
      </c>
      <c r="F279" s="6" t="s">
        <v>610</v>
      </c>
      <c r="G279" s="6" t="str">
        <f t="shared" si="4"/>
        <v>경상북도영양군</v>
      </c>
      <c r="H279" s="8" t="s">
        <v>610</v>
      </c>
      <c r="I279" s="8" t="s">
        <v>611</v>
      </c>
      <c r="S279" s="3"/>
    </row>
    <row r="280" spans="5:19">
      <c r="E280" s="6" t="s">
        <v>575</v>
      </c>
      <c r="F280" s="6" t="s">
        <v>612</v>
      </c>
      <c r="G280" s="6" t="str">
        <f t="shared" si="4"/>
        <v>경상북도영덕군</v>
      </c>
      <c r="H280" s="8" t="s">
        <v>612</v>
      </c>
      <c r="I280" s="8" t="s">
        <v>613</v>
      </c>
      <c r="S280" s="3"/>
    </row>
    <row r="281" spans="5:19">
      <c r="E281" s="6" t="s">
        <v>575</v>
      </c>
      <c r="F281" s="6" t="s">
        <v>614</v>
      </c>
      <c r="G281" s="6" t="str">
        <f t="shared" si="4"/>
        <v>경상북도청도군</v>
      </c>
      <c r="H281" s="8" t="s">
        <v>614</v>
      </c>
      <c r="I281" s="8" t="s">
        <v>615</v>
      </c>
      <c r="S281" s="3"/>
    </row>
    <row r="282" spans="5:19">
      <c r="E282" s="6" t="s">
        <v>575</v>
      </c>
      <c r="F282" s="6" t="s">
        <v>616</v>
      </c>
      <c r="G282" s="6" t="str">
        <f t="shared" si="4"/>
        <v>경상북도고령군</v>
      </c>
      <c r="H282" s="8" t="s">
        <v>616</v>
      </c>
      <c r="I282" s="8" t="s">
        <v>617</v>
      </c>
      <c r="S282" s="3"/>
    </row>
    <row r="283" spans="5:19">
      <c r="E283" s="6" t="s">
        <v>575</v>
      </c>
      <c r="F283" s="6" t="s">
        <v>618</v>
      </c>
      <c r="G283" s="6" t="str">
        <f t="shared" si="4"/>
        <v>경상북도성주군</v>
      </c>
      <c r="H283" s="8" t="s">
        <v>618</v>
      </c>
      <c r="I283" s="8" t="s">
        <v>619</v>
      </c>
      <c r="S283" s="3"/>
    </row>
    <row r="284" spans="5:19">
      <c r="E284" s="6" t="s">
        <v>575</v>
      </c>
      <c r="F284" s="6" t="s">
        <v>620</v>
      </c>
      <c r="G284" s="6" t="str">
        <f t="shared" si="4"/>
        <v>경상북도칠곡군</v>
      </c>
      <c r="H284" s="8" t="s">
        <v>620</v>
      </c>
      <c r="I284" s="8" t="s">
        <v>621</v>
      </c>
      <c r="S284" s="3"/>
    </row>
    <row r="285" spans="5:19">
      <c r="E285" s="6" t="s">
        <v>575</v>
      </c>
      <c r="F285" s="6" t="s">
        <v>622</v>
      </c>
      <c r="G285" s="6" t="str">
        <f t="shared" si="4"/>
        <v>경상북도예천군</v>
      </c>
      <c r="H285" s="8" t="s">
        <v>622</v>
      </c>
      <c r="I285" s="8" t="s">
        <v>623</v>
      </c>
      <c r="S285" s="3"/>
    </row>
    <row r="286" spans="5:19">
      <c r="E286" s="6" t="s">
        <v>575</v>
      </c>
      <c r="F286" s="6" t="s">
        <v>624</v>
      </c>
      <c r="G286" s="6" t="str">
        <f t="shared" si="4"/>
        <v>경상북도봉화군</v>
      </c>
      <c r="H286" s="8" t="s">
        <v>624</v>
      </c>
      <c r="I286" s="8" t="s">
        <v>625</v>
      </c>
      <c r="S286" s="3"/>
    </row>
    <row r="287" spans="5:19">
      <c r="E287" s="6" t="s">
        <v>575</v>
      </c>
      <c r="F287" s="6" t="s">
        <v>626</v>
      </c>
      <c r="G287" s="6" t="str">
        <f t="shared" si="4"/>
        <v>경상북도울진군</v>
      </c>
      <c r="H287" s="8" t="s">
        <v>626</v>
      </c>
      <c r="I287" s="8" t="s">
        <v>627</v>
      </c>
      <c r="S287" s="3"/>
    </row>
    <row r="288" spans="5:19">
      <c r="E288" s="6" t="s">
        <v>575</v>
      </c>
      <c r="F288" s="6" t="s">
        <v>628</v>
      </c>
      <c r="G288" s="6" t="str">
        <f t="shared" si="4"/>
        <v>경상북도울릉군</v>
      </c>
      <c r="H288" s="8" t="s">
        <v>628</v>
      </c>
      <c r="I288" s="8" t="s">
        <v>629</v>
      </c>
      <c r="S288" s="3"/>
    </row>
    <row r="289" spans="5:19">
      <c r="E289" s="8" t="s">
        <v>630</v>
      </c>
      <c r="F289" s="8" t="s">
        <v>630</v>
      </c>
      <c r="G289" s="6" t="str">
        <f t="shared" si="4"/>
        <v>경상남도경상남도</v>
      </c>
      <c r="H289" s="8" t="s">
        <v>630</v>
      </c>
      <c r="I289" s="8" t="s">
        <v>631</v>
      </c>
      <c r="S289" s="28"/>
    </row>
    <row r="290" spans="5:19">
      <c r="E290" s="8" t="s">
        <v>630</v>
      </c>
      <c r="F290" s="8" t="s">
        <v>632</v>
      </c>
      <c r="G290" s="6" t="str">
        <f t="shared" si="4"/>
        <v>경상남도창원시</v>
      </c>
      <c r="H290" s="8" t="s">
        <v>632</v>
      </c>
      <c r="I290" s="8" t="s">
        <v>633</v>
      </c>
      <c r="S290" s="28"/>
    </row>
    <row r="291" spans="5:19">
      <c r="E291" s="8" t="s">
        <v>630</v>
      </c>
      <c r="F291" s="8" t="s">
        <v>634</v>
      </c>
      <c r="G291" s="6" t="str">
        <f t="shared" si="4"/>
        <v>경상남도창원시 의창구</v>
      </c>
      <c r="H291" s="8" t="s">
        <v>635</v>
      </c>
      <c r="I291" s="8" t="s">
        <v>636</v>
      </c>
      <c r="S291" s="28"/>
    </row>
    <row r="292" spans="5:19">
      <c r="E292" s="8" t="s">
        <v>630</v>
      </c>
      <c r="F292" s="8" t="s">
        <v>637</v>
      </c>
      <c r="G292" s="6" t="str">
        <f t="shared" si="4"/>
        <v>경상남도창원시 성산구</v>
      </c>
      <c r="H292" s="8" t="s">
        <v>638</v>
      </c>
      <c r="I292" s="8" t="s">
        <v>639</v>
      </c>
      <c r="S292" s="28"/>
    </row>
    <row r="293" spans="5:19">
      <c r="E293" s="8" t="s">
        <v>630</v>
      </c>
      <c r="F293" s="8" t="s">
        <v>640</v>
      </c>
      <c r="G293" s="6" t="str">
        <f t="shared" si="4"/>
        <v>경상남도창원시 마산합포구</v>
      </c>
      <c r="H293" s="8" t="s">
        <v>641</v>
      </c>
      <c r="I293" s="8" t="s">
        <v>642</v>
      </c>
      <c r="S293" s="28"/>
    </row>
    <row r="294" spans="5:19">
      <c r="E294" s="8" t="s">
        <v>630</v>
      </c>
      <c r="F294" s="8" t="s">
        <v>643</v>
      </c>
      <c r="G294" s="6" t="str">
        <f t="shared" si="4"/>
        <v>경상남도창원시 마산회원구</v>
      </c>
      <c r="H294" s="8" t="s">
        <v>644</v>
      </c>
      <c r="I294" s="8" t="s">
        <v>645</v>
      </c>
      <c r="S294" s="28"/>
    </row>
    <row r="295" spans="5:19">
      <c r="E295" s="8" t="s">
        <v>630</v>
      </c>
      <c r="F295" s="8" t="s">
        <v>646</v>
      </c>
      <c r="G295" s="6" t="str">
        <f t="shared" si="4"/>
        <v>경상남도창원시 진해구</v>
      </c>
      <c r="H295" s="8" t="s">
        <v>647</v>
      </c>
      <c r="I295" s="8" t="s">
        <v>648</v>
      </c>
      <c r="S295" s="28"/>
    </row>
    <row r="296" spans="5:19">
      <c r="E296" s="8" t="s">
        <v>630</v>
      </c>
      <c r="F296" s="8" t="s">
        <v>649</v>
      </c>
      <c r="G296" s="6" t="str">
        <f t="shared" si="4"/>
        <v>경상남도진주시</v>
      </c>
      <c r="H296" s="8" t="s">
        <v>649</v>
      </c>
      <c r="I296" s="8" t="s">
        <v>650</v>
      </c>
      <c r="S296" s="28"/>
    </row>
    <row r="297" spans="5:19">
      <c r="E297" s="8" t="s">
        <v>630</v>
      </c>
      <c r="F297" s="8" t="s">
        <v>651</v>
      </c>
      <c r="G297" s="6" t="str">
        <f t="shared" si="4"/>
        <v>경상남도통영시</v>
      </c>
      <c r="H297" s="8" t="s">
        <v>651</v>
      </c>
      <c r="I297" s="8" t="s">
        <v>652</v>
      </c>
      <c r="S297" s="28"/>
    </row>
    <row r="298" spans="5:19">
      <c r="E298" s="8" t="s">
        <v>630</v>
      </c>
      <c r="F298" s="8" t="s">
        <v>653</v>
      </c>
      <c r="G298" s="6" t="str">
        <f t="shared" si="4"/>
        <v>경상남도사천시</v>
      </c>
      <c r="H298" s="8" t="s">
        <v>653</v>
      </c>
      <c r="I298" s="8" t="s">
        <v>654</v>
      </c>
      <c r="S298" s="28"/>
    </row>
    <row r="299" spans="5:19">
      <c r="E299" s="8" t="s">
        <v>630</v>
      </c>
      <c r="F299" s="8" t="s">
        <v>655</v>
      </c>
      <c r="G299" s="6" t="str">
        <f t="shared" si="4"/>
        <v>경상남도김해시</v>
      </c>
      <c r="H299" s="8" t="s">
        <v>655</v>
      </c>
      <c r="I299" s="8" t="s">
        <v>656</v>
      </c>
      <c r="S299" s="28"/>
    </row>
    <row r="300" spans="5:19">
      <c r="E300" s="8" t="s">
        <v>630</v>
      </c>
      <c r="F300" s="8" t="s">
        <v>657</v>
      </c>
      <c r="G300" s="6" t="str">
        <f t="shared" si="4"/>
        <v>경상남도밀양시</v>
      </c>
      <c r="H300" s="8" t="s">
        <v>657</v>
      </c>
      <c r="I300" s="8" t="s">
        <v>658</v>
      </c>
      <c r="S300" s="28"/>
    </row>
    <row r="301" spans="5:19">
      <c r="E301" s="8" t="s">
        <v>630</v>
      </c>
      <c r="F301" s="8" t="s">
        <v>659</v>
      </c>
      <c r="G301" s="6" t="str">
        <f t="shared" si="4"/>
        <v>경상남도거제시</v>
      </c>
      <c r="H301" s="8" t="s">
        <v>659</v>
      </c>
      <c r="I301" s="8" t="s">
        <v>660</v>
      </c>
      <c r="S301" s="28"/>
    </row>
    <row r="302" spans="5:19">
      <c r="E302" s="8" t="s">
        <v>630</v>
      </c>
      <c r="F302" s="8" t="s">
        <v>661</v>
      </c>
      <c r="G302" s="6" t="str">
        <f t="shared" si="4"/>
        <v>경상남도양산시</v>
      </c>
      <c r="H302" s="8" t="s">
        <v>661</v>
      </c>
      <c r="I302" s="8" t="s">
        <v>662</v>
      </c>
      <c r="S302" s="28"/>
    </row>
    <row r="303" spans="5:19">
      <c r="E303" s="8" t="s">
        <v>630</v>
      </c>
      <c r="F303" s="8" t="s">
        <v>663</v>
      </c>
      <c r="G303" s="6" t="str">
        <f t="shared" si="4"/>
        <v>경상남도의령군</v>
      </c>
      <c r="H303" s="8" t="s">
        <v>663</v>
      </c>
      <c r="I303" s="8" t="s">
        <v>664</v>
      </c>
      <c r="S303" s="28"/>
    </row>
    <row r="304" spans="5:19">
      <c r="E304" s="8" t="s">
        <v>630</v>
      </c>
      <c r="F304" s="8" t="s">
        <v>665</v>
      </c>
      <c r="G304" s="6" t="str">
        <f t="shared" si="4"/>
        <v>경상남도함안군</v>
      </c>
      <c r="H304" s="8" t="s">
        <v>665</v>
      </c>
      <c r="I304" s="8" t="s">
        <v>666</v>
      </c>
      <c r="S304" s="28"/>
    </row>
    <row r="305" spans="5:19">
      <c r="E305" s="8" t="s">
        <v>630</v>
      </c>
      <c r="F305" s="8" t="s">
        <v>667</v>
      </c>
      <c r="G305" s="6" t="str">
        <f t="shared" si="4"/>
        <v>경상남도창녕군</v>
      </c>
      <c r="H305" s="8" t="s">
        <v>667</v>
      </c>
      <c r="I305" s="8" t="s">
        <v>668</v>
      </c>
      <c r="S305" s="28"/>
    </row>
    <row r="306" spans="5:19">
      <c r="E306" s="8" t="s">
        <v>630</v>
      </c>
      <c r="F306" s="8" t="s">
        <v>412</v>
      </c>
      <c r="G306" s="6" t="str">
        <f t="shared" si="4"/>
        <v>경상남도고성군</v>
      </c>
      <c r="H306" s="8" t="s">
        <v>412</v>
      </c>
      <c r="I306" s="8" t="s">
        <v>669</v>
      </c>
      <c r="S306" s="28"/>
    </row>
    <row r="307" spans="5:19">
      <c r="E307" s="8" t="s">
        <v>630</v>
      </c>
      <c r="F307" s="8" t="s">
        <v>670</v>
      </c>
      <c r="G307" s="6" t="str">
        <f t="shared" si="4"/>
        <v>경상남도남해군</v>
      </c>
      <c r="H307" s="8" t="s">
        <v>670</v>
      </c>
      <c r="I307" s="8" t="s">
        <v>671</v>
      </c>
      <c r="S307" s="28"/>
    </row>
    <row r="308" spans="5:19">
      <c r="E308" s="8" t="s">
        <v>630</v>
      </c>
      <c r="F308" s="8" t="s">
        <v>672</v>
      </c>
      <c r="G308" s="6" t="str">
        <f t="shared" si="4"/>
        <v>경상남도하동군</v>
      </c>
      <c r="H308" s="8" t="s">
        <v>672</v>
      </c>
      <c r="I308" s="8" t="s">
        <v>673</v>
      </c>
      <c r="S308" s="28"/>
    </row>
    <row r="309" spans="5:19">
      <c r="E309" s="8" t="s">
        <v>630</v>
      </c>
      <c r="F309" s="8" t="s">
        <v>674</v>
      </c>
      <c r="G309" s="6" t="str">
        <f t="shared" si="4"/>
        <v>경상남도산청군</v>
      </c>
      <c r="H309" s="8" t="s">
        <v>674</v>
      </c>
      <c r="I309" s="8" t="s">
        <v>675</v>
      </c>
      <c r="S309" s="28"/>
    </row>
    <row r="310" spans="5:19">
      <c r="E310" s="8" t="s">
        <v>630</v>
      </c>
      <c r="F310" s="8" t="s">
        <v>676</v>
      </c>
      <c r="G310" s="6" t="str">
        <f t="shared" si="4"/>
        <v>경상남도함양군</v>
      </c>
      <c r="H310" s="8" t="s">
        <v>676</v>
      </c>
      <c r="I310" s="8" t="s">
        <v>677</v>
      </c>
      <c r="S310" s="28"/>
    </row>
    <row r="311" spans="5:19">
      <c r="E311" s="8" t="s">
        <v>630</v>
      </c>
      <c r="F311" s="8" t="s">
        <v>678</v>
      </c>
      <c r="G311" s="6" t="str">
        <f t="shared" si="4"/>
        <v>경상남도거창군</v>
      </c>
      <c r="H311" s="8" t="s">
        <v>678</v>
      </c>
      <c r="I311" s="8" t="s">
        <v>679</v>
      </c>
      <c r="S311" s="28"/>
    </row>
    <row r="312" spans="5:19">
      <c r="E312" s="8" t="s">
        <v>630</v>
      </c>
      <c r="F312" s="8" t="s">
        <v>680</v>
      </c>
      <c r="G312" s="6" t="str">
        <f t="shared" si="4"/>
        <v>경상남도합천군</v>
      </c>
      <c r="H312" s="8" t="s">
        <v>680</v>
      </c>
      <c r="I312" s="8" t="s">
        <v>681</v>
      </c>
      <c r="S312" s="28"/>
    </row>
    <row r="313" spans="5:19">
      <c r="E313" s="8" t="s">
        <v>682</v>
      </c>
      <c r="F313" s="8" t="s">
        <v>682</v>
      </c>
      <c r="G313" s="6" t="str">
        <f t="shared" si="4"/>
        <v>제주특별자치도제주특별자치도</v>
      </c>
      <c r="H313" s="8" t="s">
        <v>682</v>
      </c>
      <c r="I313" s="8" t="s">
        <v>683</v>
      </c>
      <c r="S313" s="28"/>
    </row>
    <row r="314" spans="5:19">
      <c r="E314" s="8" t="s">
        <v>682</v>
      </c>
      <c r="F314" s="8" t="s">
        <v>684</v>
      </c>
      <c r="G314" s="6" t="str">
        <f t="shared" si="4"/>
        <v>제주특별자치도제주시</v>
      </c>
      <c r="H314" s="8" t="s">
        <v>685</v>
      </c>
      <c r="I314" s="8" t="s">
        <v>686</v>
      </c>
      <c r="S314" s="28"/>
    </row>
    <row r="315" spans="5:19">
      <c r="E315" s="8" t="s">
        <v>682</v>
      </c>
      <c r="F315" s="8" t="s">
        <v>687</v>
      </c>
      <c r="G315" s="6" t="str">
        <f t="shared" si="4"/>
        <v>제주특별자치도서귀포시</v>
      </c>
      <c r="H315" s="8" t="s">
        <v>688</v>
      </c>
      <c r="I315" s="8" t="s">
        <v>689</v>
      </c>
      <c r="S315" s="28"/>
    </row>
    <row r="316" spans="5:19">
      <c r="E316" s="11" t="s">
        <v>690</v>
      </c>
      <c r="F316" s="11" t="s">
        <v>690</v>
      </c>
      <c r="G316" s="6" t="str">
        <f t="shared" si="4"/>
        <v>타부처타부처</v>
      </c>
      <c r="H316" s="11" t="s">
        <v>690</v>
      </c>
      <c r="I316" s="7" t="s">
        <v>691</v>
      </c>
      <c r="S316" s="4"/>
    </row>
    <row r="317" spans="5:19">
      <c r="E317" s="40" t="s">
        <v>834</v>
      </c>
      <c r="F317" s="41"/>
      <c r="G317" s="40" t="s">
        <v>834</v>
      </c>
      <c r="H317" s="40" t="s">
        <v>834</v>
      </c>
      <c r="I317" s="40" t="s">
        <v>835</v>
      </c>
    </row>
    <row r="318" spans="5:19">
      <c r="E318" s="40" t="s">
        <v>836</v>
      </c>
      <c r="F318" s="41"/>
      <c r="G318" s="40" t="s">
        <v>836</v>
      </c>
      <c r="H318" s="40" t="s">
        <v>836</v>
      </c>
      <c r="I318" s="40" t="s">
        <v>837</v>
      </c>
    </row>
    <row r="319" spans="5:19">
      <c r="E319" s="40" t="s">
        <v>838</v>
      </c>
      <c r="F319" s="41"/>
      <c r="G319" s="40" t="s">
        <v>838</v>
      </c>
      <c r="H319" s="40" t="s">
        <v>838</v>
      </c>
      <c r="I319" s="40" t="s">
        <v>839</v>
      </c>
    </row>
    <row r="320" spans="5:19">
      <c r="E320" s="40" t="s">
        <v>6</v>
      </c>
      <c r="F320" s="41"/>
      <c r="G320" s="40" t="s">
        <v>6</v>
      </c>
      <c r="H320" s="40" t="s">
        <v>6</v>
      </c>
      <c r="I320" s="40" t="s">
        <v>840</v>
      </c>
    </row>
  </sheetData>
  <phoneticPr fontId="2" type="noConversion"/>
  <conditionalFormatting sqref="R1">
    <cfRule type="cellIs" dxfId="1" priority="2" stopIfTrue="1" operator="equal">
      <formula>"오류"</formula>
    </cfRule>
  </conditionalFormatting>
  <conditionalFormatting sqref="Q1">
    <cfRule type="cellIs" dxfId="0" priority="1" stopIfTrue="1" operator="equal">
      <formula>"오류"</formula>
    </cfRule>
  </conditionalFormatting>
  <dataValidations count="1">
    <dataValidation type="list" allowBlank="1" showInputMessage="1" showErrorMessage="1" sqref="E79:E87 S25:S31">
      <formula1>$W$2:$W$25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21</vt:i4>
      </vt:variant>
    </vt:vector>
  </HeadingPairs>
  <TitlesOfParts>
    <vt:vector size="23" baseType="lpstr">
      <vt:lpstr>교육신청자 업로드</vt:lpstr>
      <vt:lpstr>CODE</vt:lpstr>
      <vt:lpstr>강원도</vt:lpstr>
      <vt:lpstr>경기도</vt:lpstr>
      <vt:lpstr>경상남도</vt:lpstr>
      <vt:lpstr>경상북도</vt:lpstr>
      <vt:lpstr>광주광역시</vt:lpstr>
      <vt:lpstr>대구광역시</vt:lpstr>
      <vt:lpstr>대전광역시</vt:lpstr>
      <vt:lpstr>보건복지부</vt:lpstr>
      <vt:lpstr>보건복지부_소속기관</vt:lpstr>
      <vt:lpstr>부산광역시</vt:lpstr>
      <vt:lpstr>서울특별시</vt:lpstr>
      <vt:lpstr>세종특별자치시</vt:lpstr>
      <vt:lpstr>식품의약품안전처</vt:lpstr>
      <vt:lpstr>울산광역시</vt:lpstr>
      <vt:lpstr>인천광역시</vt:lpstr>
      <vt:lpstr>전라남도</vt:lpstr>
      <vt:lpstr>전라북도</vt:lpstr>
      <vt:lpstr>제주특별자치도</vt:lpstr>
      <vt:lpstr>충청남도</vt:lpstr>
      <vt:lpstr>충청북도</vt:lpstr>
      <vt:lpstr>타부처</vt:lpstr>
    </vt:vector>
  </TitlesOfParts>
  <Company>KHRDI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2015-04-13T13:47:57Z</cp:lastPrinted>
  <dcterms:created xsi:type="dcterms:W3CDTF">2006-04-06T05:23:42Z</dcterms:created>
  <dcterms:modified xsi:type="dcterms:W3CDTF">2021-10-21T02:11:18Z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5">
    <vt:lpwstr>eyJub2RlMSI6eyJkc2QiOiIwMTAwMDAwMDAwMDAxNjQ2IiwibG9nVGltZSI6IjIwMjEtMTAtMjFUMDI6MDM6MjBaIiwicElEIjoxLCJ0cmFjZUlkIjoiQzhGQTRBOEI2MEU2NEYxODk0Mzg0NDczMTFBM0NCNjkiLCJ1c2VyQ29kZSI6Inlvb24wNDEwIn0sIm5vZGUyIjp7ImRzZCI6IjAxMDAwMDAwMDAwMDE2NDYiLCJsb2dUaW1lIjoiMjAyMS0xMC0yMVQwMjowMzoyMFoiLCJwSUQiOjEsInRyYWNlSWQiOiJDOEZBNEE4QjYwRTY0RjE4OTQzODQ0NzMxMUEzQ0I2OSIsInVzZXJDb2RlIjoieW9vbjA0MTAifSwibm9kZTMiOnsiZHNkIjoiMDEwMDAwMDAwMDAwMTY0NiIsImxvZ1RpbWUiOiIyMDIxLTEwLTIxVDAyOjAzOjIwWiIsInBJRCI6MSwidHJhY2VJZCI6IkM4RkE0QThCNjBFNjRGMTg5NDM4NDQ3MzExQTNDQjY5IiwidXNlckNvZGUiOiJ5b29uMDQxMCJ9LCJub2RlNCI6eyJkc2QiOiIwMTAwMDAwMDAwMDAxNjQ2IiwibG9nVGltZSI6IjIwMjEtMTAtMjFUMDI6MDM6MjBaIiwicElEIjoxLCJ0cmFjZUlkIjoiQzhGQTRBOEI2MEU2NEYxODk0Mzg0NDczMTFBM0NCNjkiLCJ1c2VyQ29kZSI6Inlvb24wNDEwIn0sIm5vZGU1Ijp7ImRzZCI6IjAwMDAwMDAwMDAwMDAwMDAiLCJsb2dUaW1lIjoiMjAyMS0xMC0yMVQwMjowODoyMFoiLCJwSUQiOjIwNDgsInRyYWNlSWQiOiJCRUI5NDFGNjhEOTg0NEVCQTYzMUNBQzI3RUNEN0I3NyIsInVzZXJDb2RlIjoieW9vbjA0MTAifSwibm9kZUNvdW50IjoyfQ==</vt:lpwstr>
  </property>
  <property fmtid="{D5CDD505-2E9C-101B-9397-08002B2CF9AE}" name="FDRClass" pid="6">
    <vt:lpwstr>0</vt:lpwstr>
  </property>
  <property fmtid="{D5CDD505-2E9C-101B-9397-08002B2CF9AE}" name="FDRSet" pid="7">
    <vt:lpwstr>manual</vt:lpwstr>
  </property>
</Properties>
</file>